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G:\Work-Roadmapping\Clients and General Files\IEEE\IRDS\2022\2022 Roadmap\2022 Preparations\Final Files\"/>
    </mc:Choice>
  </mc:AlternateContent>
  <xr:revisionPtr revIDLastSave="0" documentId="13_ncr:1_{DB3DD51E-82A8-4FB6-A9E8-CCA97D97C937}" xr6:coauthVersionLast="47" xr6:coauthVersionMax="47" xr10:uidLastSave="{00000000-0000-0000-0000-000000000000}"/>
  <bookViews>
    <workbookView xWindow="-93" yWindow="-93" windowWidth="25786" windowHeight="13866" tabRatio="699" xr2:uid="{00000000-000D-0000-FFFF-FFFF00000000}"/>
  </bookViews>
  <sheets>
    <sheet name="INDEX" sheetId="14" r:id="rId1"/>
    <sheet name="Table MET-1" sheetId="11" r:id="rId2"/>
    <sheet name="Table MET-2" sheetId="19" r:id="rId3"/>
    <sheet name="Table MET-3" sheetId="18" r:id="rId4"/>
    <sheet name="Notes for Table MET-3" sheetId="13" r:id="rId5"/>
    <sheet name="FIG MET-2 " sheetId="8" r:id="rId6"/>
    <sheet name="FIG MET-3" sheetId="17" r:id="rId7"/>
    <sheet name="FIG MET-6" sheetId="10" r:id="rId8"/>
  </sheets>
  <definedNames>
    <definedName name="_Toc502658477" localSheetId="1">'Table MET-1'!$B$2</definedName>
    <definedName name="Matls_Selection" localSheetId="5">#REF!</definedName>
    <definedName name="Matls_Selection">#REF!</definedName>
    <definedName name="mETmET">#REF!</definedName>
    <definedName name="_xlnm.Print_Area" localSheetId="5">'FIG MET-2 '!$B$2:$P$44</definedName>
    <definedName name="_xlnm.Print_Area" localSheetId="6">'FIG MET-3'!$B$2:$P$53</definedName>
    <definedName name="_xlnm.Print_Area" localSheetId="7">'FIG MET-6'!$B$2:$P$48</definedName>
    <definedName name="_xlnm.Print_Area" localSheetId="4">'Notes for Table MET-3'!$B$2:$B$13</definedName>
    <definedName name="_xlnm.Print_Area" localSheetId="2">'Table MET-2'!$B$2:$H$19</definedName>
    <definedName name="Site_Flatness" localSheetId="5">#REF!</definedName>
    <definedName name="Site_Flatness">#REF!</definedName>
    <definedName name="Wafer_Dia" localSheetId="5">#REF!</definedName>
    <definedName name="Wafer_D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9" i="18" l="1"/>
  <c r="H60" i="18" s="1"/>
  <c r="G59" i="18"/>
  <c r="G60" i="18" s="1"/>
  <c r="F59" i="18"/>
  <c r="F60" i="18" s="1"/>
  <c r="E59" i="18"/>
  <c r="E60" i="18" s="1"/>
  <c r="D59" i="18"/>
  <c r="D60" i="18" s="1"/>
  <c r="C59" i="18"/>
  <c r="C60" i="18" s="1"/>
  <c r="H58" i="18"/>
  <c r="G58" i="18"/>
  <c r="F58" i="18"/>
  <c r="E58" i="18"/>
  <c r="D58" i="18"/>
  <c r="C58" i="18"/>
  <c r="H53" i="18"/>
  <c r="G53" i="18"/>
  <c r="F53" i="18"/>
  <c r="E53" i="18"/>
  <c r="D53" i="18"/>
  <c r="C53" i="18"/>
  <c r="H52" i="18"/>
  <c r="G52" i="18"/>
  <c r="F52" i="18"/>
  <c r="E52" i="18"/>
  <c r="D52" i="18"/>
  <c r="C52" i="18"/>
  <c r="H51" i="18"/>
  <c r="G51" i="18"/>
  <c r="F51" i="18"/>
  <c r="E51" i="18"/>
  <c r="D51" i="18"/>
  <c r="C51" i="18"/>
  <c r="H49" i="18"/>
  <c r="G49" i="18"/>
  <c r="F49" i="18"/>
  <c r="E49" i="18"/>
  <c r="D49" i="18"/>
  <c r="C49" i="18"/>
  <c r="H48" i="18"/>
  <c r="G48" i="18"/>
  <c r="F48" i="18"/>
  <c r="E48" i="18"/>
  <c r="D48" i="18"/>
  <c r="C48" i="18"/>
  <c r="H47" i="18"/>
  <c r="G47" i="18"/>
  <c r="F47" i="18"/>
  <c r="E47" i="18"/>
  <c r="D47" i="18"/>
  <c r="C47" i="18"/>
  <c r="H46" i="18"/>
  <c r="G46" i="18"/>
  <c r="F46" i="18"/>
  <c r="E46" i="18"/>
  <c r="D46" i="18"/>
  <c r="C46" i="18"/>
  <c r="H45" i="18"/>
  <c r="G45" i="18"/>
  <c r="F45" i="18"/>
  <c r="E45" i="18"/>
  <c r="D45" i="18"/>
  <c r="C45" i="18"/>
  <c r="H41" i="18"/>
  <c r="G41" i="18"/>
  <c r="F41" i="18"/>
  <c r="E41" i="18"/>
  <c r="D41" i="18"/>
  <c r="C41" i="18"/>
  <c r="H38" i="18"/>
  <c r="H40" i="18" s="1"/>
  <c r="G38" i="18"/>
  <c r="G40" i="18" s="1"/>
  <c r="F38" i="18"/>
  <c r="F40" i="18" s="1"/>
  <c r="E38" i="18"/>
  <c r="E40" i="18" s="1"/>
  <c r="D38" i="18"/>
  <c r="D40" i="18" s="1"/>
  <c r="C38" i="18"/>
  <c r="C40" i="18" s="1"/>
  <c r="H35" i="18"/>
  <c r="H36" i="18" s="1"/>
  <c r="G35" i="18"/>
  <c r="G36" i="18" s="1"/>
  <c r="F35" i="18"/>
  <c r="F36" i="18" s="1"/>
  <c r="E35" i="18"/>
  <c r="E36" i="18" s="1"/>
  <c r="D35" i="18"/>
  <c r="D36" i="18" s="1"/>
  <c r="C35" i="18"/>
  <c r="C36" i="18" s="1"/>
  <c r="H32" i="18"/>
  <c r="H33" i="18" s="1"/>
  <c r="G32" i="18"/>
  <c r="G33" i="18" s="1"/>
  <c r="F32" i="18"/>
  <c r="F33" i="18" s="1"/>
  <c r="E32" i="18"/>
  <c r="E33" i="18" s="1"/>
  <c r="D32" i="18"/>
  <c r="D33" i="18" s="1"/>
  <c r="C32" i="18"/>
  <c r="C33" i="18" s="1"/>
  <c r="H30" i="18"/>
  <c r="H31" i="18" s="1"/>
  <c r="G30" i="18"/>
  <c r="G31" i="18" s="1"/>
  <c r="F30" i="18"/>
  <c r="F31" i="18" s="1"/>
  <c r="E30" i="18"/>
  <c r="E31" i="18" s="1"/>
  <c r="D30" i="18"/>
  <c r="D31" i="18" s="1"/>
  <c r="C30" i="18"/>
  <c r="C31" i="18" s="1"/>
  <c r="H28" i="18"/>
  <c r="H29" i="18" s="1"/>
  <c r="G28" i="18"/>
  <c r="G29" i="18" s="1"/>
  <c r="F28" i="18"/>
  <c r="F29" i="18" s="1"/>
  <c r="E28" i="18"/>
  <c r="E29" i="18" s="1"/>
  <c r="D28" i="18"/>
  <c r="D29" i="18" s="1"/>
  <c r="C28" i="18"/>
  <c r="C29" i="18" s="1"/>
  <c r="D26" i="18"/>
  <c r="C26" i="18"/>
  <c r="H25" i="18"/>
  <c r="H26" i="18" s="1"/>
  <c r="G25" i="18"/>
  <c r="G26" i="18" s="1"/>
  <c r="F25" i="18"/>
  <c r="F26" i="18" s="1"/>
  <c r="E25" i="18"/>
  <c r="E26" i="18" s="1"/>
  <c r="D25" i="18"/>
  <c r="C25" i="18"/>
</calcChain>
</file>

<file path=xl/sharedStrings.xml><?xml version="1.0" encoding="utf-8"?>
<sst xmlns="http://schemas.openxmlformats.org/spreadsheetml/2006/main" count="400" uniqueCount="244">
  <si>
    <t>Research Required</t>
  </si>
  <si>
    <t>Development Underway</t>
  </si>
  <si>
    <t>Qualification / Pre-Production</t>
  </si>
  <si>
    <t>Continuous Improvement</t>
  </si>
  <si>
    <t>Year</t>
  </si>
  <si>
    <t>Spectroscopic Ellipsometry</t>
  </si>
  <si>
    <t>Scatterometry/MM Scatterometry</t>
  </si>
  <si>
    <t>CD-SEM</t>
  </si>
  <si>
    <t>Optical Scatterometry</t>
  </si>
  <si>
    <t>CD-AFM (calibration)</t>
  </si>
  <si>
    <t>Mueller Matrix Scatterometry</t>
  </si>
  <si>
    <t>X-ray Reflectivity</t>
  </si>
  <si>
    <t>Advanced Channel Metrology</t>
  </si>
  <si>
    <t>Photoluminescence</t>
  </si>
  <si>
    <t>3D Fin Metrology</t>
  </si>
  <si>
    <t>FEP Metrology Potential Solutions</t>
  </si>
  <si>
    <t>Barrier Metal</t>
  </si>
  <si>
    <t>X- Ray Reflectivity</t>
  </si>
  <si>
    <t>4 PT Probe</t>
  </si>
  <si>
    <t>XRF</t>
  </si>
  <si>
    <t>Patterned ILD</t>
  </si>
  <si>
    <t>Interconnect Metrology Potential Solutions</t>
  </si>
  <si>
    <t>Lithography Metrology Potential Solutions</t>
  </si>
  <si>
    <t>Note: Listing a technology for a particular year indicate that it will  meet the requirements for at least one parameter rather than all the requirements for all applications.</t>
  </si>
  <si>
    <t>Summary of Issues</t>
  </si>
  <si>
    <t>Measurement of complex material stacks and interfacial properties.</t>
  </si>
  <si>
    <t>Notes for Table MET3:</t>
  </si>
  <si>
    <t>Table MET3   Lithography Metrology (Wafer) Technology Requirements</t>
  </si>
  <si>
    <t>Year of Production</t>
  </si>
  <si>
    <t>Logic industry "Node Range" Labeling (nm)</t>
  </si>
  <si>
    <t>"3"</t>
  </si>
  <si>
    <t>"2.1"</t>
  </si>
  <si>
    <t>"1.5"</t>
  </si>
  <si>
    <t>IDM-Foundry node labeling</t>
  </si>
  <si>
    <t>i5-f3</t>
  </si>
  <si>
    <t>i3-f2.1</t>
  </si>
  <si>
    <t>i2.1-f1.5</t>
  </si>
  <si>
    <t>Logic device structure options</t>
  </si>
  <si>
    <t>finFET
LGAA</t>
  </si>
  <si>
    <t>Logic device mainstream device</t>
  </si>
  <si>
    <t>finFET</t>
  </si>
  <si>
    <t>LGAA</t>
  </si>
  <si>
    <t>MPU/SoC Metalx ½ Pitch (nm)[1,2]</t>
  </si>
  <si>
    <t>Lg: Physical Gate Length for HP Logic (nm) [3]</t>
  </si>
  <si>
    <t>Wafer minimum Overlay control DRAM single litho tool (nm)</t>
  </si>
  <si>
    <r>
      <t>Wafer overlay output metrology uncertainty (nm, 3 </t>
    </r>
    <r>
      <rPr>
        <i/>
        <sz val="9"/>
        <rFont val="Symbol"/>
        <family val="1"/>
        <charset val="2"/>
      </rPr>
      <t>s</t>
    </r>
    <r>
      <rPr>
        <i/>
        <sz val="9"/>
        <rFont val="Times New Roman"/>
        <family val="1"/>
      </rPr>
      <t>) [4]  P/T=.2</t>
    </r>
  </si>
  <si>
    <t>Gate (MPU Physical Gate Length)</t>
  </si>
  <si>
    <t>Wafer CD metrology tool uncertainty for LWR (nm), P/T=0.2</t>
  </si>
  <si>
    <t>Dense Line (Flash 1/2 pitch, un-contacted poly)</t>
  </si>
  <si>
    <t>Wafer CD metrology tool uncertainty for dense lines (nm) [4] .  (P/T = .2 for dense lines [5])</t>
  </si>
  <si>
    <t>Contacts</t>
  </si>
  <si>
    <t>FinFET Process Parameter Metrology Requirements  [7]</t>
  </si>
  <si>
    <r>
      <t>Metrology Uncertainty for Fin Sidewall Angle (</t>
    </r>
    <r>
      <rPr>
        <i/>
        <sz val="9"/>
        <rFont val="Arial"/>
        <family val="2"/>
      </rPr>
      <t>º</t>
    </r>
    <r>
      <rPr>
        <i/>
        <sz val="9"/>
        <rFont val="Times New Roman"/>
        <family val="1"/>
      </rPr>
      <t>)</t>
    </r>
  </si>
  <si>
    <r>
      <t>Metrology Uncertainty for Gate Sidewall Angle (</t>
    </r>
    <r>
      <rPr>
        <i/>
        <sz val="9"/>
        <rFont val="Arial"/>
        <family val="2"/>
      </rPr>
      <t>º</t>
    </r>
    <r>
      <rPr>
        <i/>
        <sz val="9"/>
        <rFont val="Times New Roman"/>
        <family val="1"/>
      </rPr>
      <t>)</t>
    </r>
  </si>
  <si>
    <t>Metrology Uncertainty for BOX recess (nm)</t>
  </si>
  <si>
    <t>Metrology Uncertainty for fin top corner rounding radius (nm)</t>
  </si>
  <si>
    <t>Metrology Uncertainty for bulk STI recess depth (nm)</t>
  </si>
  <si>
    <t>Metrology Uncertainty for gate height (nm)</t>
  </si>
  <si>
    <t>GAA (lateral nanowire, vertical nanowire) CDU (nm)</t>
  </si>
  <si>
    <t>CD Metrology of EUV resist features</t>
  </si>
  <si>
    <t>Resist thickness (nm, single layer)</t>
  </si>
  <si>
    <t>15–35</t>
  </si>
  <si>
    <t>15–30</t>
  </si>
  <si>
    <t>Metrology uncertainty for Resist Height Measurement (nm)</t>
  </si>
  <si>
    <r>
      <t>Wafer CD metrology tool uncertainty (nm) [4] 3</t>
    </r>
    <r>
      <rPr>
        <i/>
        <sz val="9"/>
        <rFont val="Symbol"/>
        <family val="1"/>
        <charset val="2"/>
      </rPr>
      <t>s</t>
    </r>
    <r>
      <rPr>
        <i/>
        <sz val="9"/>
        <rFont val="Times New Roman"/>
        <family val="1"/>
      </rPr>
      <t xml:space="preserve"> at P/T = 0.2 for isolated printed and physical lines</t>
    </r>
  </si>
  <si>
    <t>Wafer dense line CD control (nm) [4] , Uniformity is 12% of CD.  Allowed lithography variance = 3/4 total variance.</t>
  </si>
  <si>
    <t>2D Flash ½ Pitch (nm) (un-contacted Poly)</t>
  </si>
  <si>
    <t>Contacted poly half pitch (nm)</t>
  </si>
  <si>
    <t>FinFET Fin Height (nm)</t>
  </si>
  <si>
    <t>Wafer minimum contact hole (nm, post etch) from lithography tables: DRAM</t>
  </si>
  <si>
    <r>
      <t>L</t>
    </r>
    <r>
      <rPr>
        <i/>
        <vertAlign val="subscript"/>
        <sz val="9"/>
        <rFont val="Times New Roman"/>
        <family val="1"/>
      </rPr>
      <t>g</t>
    </r>
    <r>
      <rPr>
        <i/>
        <sz val="9"/>
        <rFont val="Times New Roman"/>
        <family val="1"/>
      </rPr>
      <t>: Physical Gate Length for LP Logic (nm)</t>
    </r>
  </si>
  <si>
    <t>[1] Based on ground rule scaling reduction of tight-pitch metal used for routing per "Node Range"</t>
  </si>
  <si>
    <t>[2] Based on ground scaling - typically Metal1/0 Pitch = Metalx Pitch.</t>
  </si>
  <si>
    <t>FinFET Fin Poly Half-pitch (nm)</t>
  </si>
  <si>
    <t>FinFET Fin Poly Width (nm)</t>
  </si>
  <si>
    <t>Lateral GAA lateral 1/2 pitch</t>
  </si>
  <si>
    <t>Lateral GAA vertical 1/2 pitch (nm)</t>
  </si>
  <si>
    <t>DRAM ½ Pitch (nm) (contacted)</t>
  </si>
  <si>
    <t>Table MET1   Metrology Difficult Challenges</t>
  </si>
  <si>
    <t xml:space="preserve">Metrology Potential Solutions </t>
  </si>
  <si>
    <t>Lithography Metrology (Wafer) Technology Requirements</t>
  </si>
  <si>
    <t>Metrology Tables</t>
  </si>
  <si>
    <t>Links in this File:</t>
  </si>
  <si>
    <t>Table MET2   Logic Device Structure Requirements</t>
  </si>
  <si>
    <t>Logic Device Structure Requirements</t>
  </si>
  <si>
    <t>Metrology Difficult Challenges</t>
  </si>
  <si>
    <t>INDEX</t>
  </si>
  <si>
    <t>Figure MET3   FEP Metrology Potential Solutions</t>
  </si>
  <si>
    <t>`</t>
  </si>
  <si>
    <t>Control of new process technology and 3D interconnect.</t>
  </si>
  <si>
    <t>Raman</t>
  </si>
  <si>
    <t>TSOM</t>
  </si>
  <si>
    <t>CD-SAXS (Logic applications)</t>
  </si>
  <si>
    <t>G45M24</t>
  </si>
  <si>
    <t>G40M16</t>
  </si>
  <si>
    <t>Contact CD (nm)after etch - finFET, LGAA: Logic</t>
  </si>
  <si>
    <t>3 -Axes HR XRD</t>
  </si>
  <si>
    <t>Semiconductor Production Node</t>
  </si>
  <si>
    <t>Potential Solutions</t>
  </si>
  <si>
    <t>"7 nm"</t>
  </si>
  <si>
    <t>"5 nm"</t>
  </si>
  <si>
    <t>"3 nm"</t>
  </si>
  <si>
    <t>"1.5 nm"</t>
  </si>
  <si>
    <t>4 -Axes HR XRD</t>
  </si>
  <si>
    <t>5 PT Probe</t>
  </si>
  <si>
    <t>6 PT Probe</t>
  </si>
  <si>
    <t>"7 nm" Logic node</t>
  </si>
  <si>
    <t>"5 nm"  Logic node</t>
  </si>
  <si>
    <t>"3 nm"  Logic node</t>
  </si>
  <si>
    <t>"1.5 nm"  Logic node</t>
  </si>
  <si>
    <t>"5 nm" Logic node</t>
  </si>
  <si>
    <t>Figure MET6   Interconnect Metrology Potential Solutions</t>
  </si>
  <si>
    <t xml:space="preserve"> </t>
  </si>
  <si>
    <t>CD-SEM (Line edge and Line width)</t>
  </si>
  <si>
    <t xml:space="preserve"> SPM</t>
  </si>
  <si>
    <t xml:space="preserve"> SPM (Surface) </t>
  </si>
  <si>
    <t>SPM</t>
  </si>
  <si>
    <t>CD-SAXS</t>
  </si>
  <si>
    <r>
      <t>fin/GAA Surface roughness, RMS, (1</t>
    </r>
    <r>
      <rPr>
        <i/>
        <sz val="9"/>
        <rFont val="Symbol"/>
        <family val="1"/>
        <charset val="2"/>
      </rPr>
      <t>s</t>
    </r>
    <r>
      <rPr>
        <i/>
        <sz val="9"/>
        <rFont val="Times New Roman"/>
        <family val="1"/>
      </rPr>
      <t>, nm)</t>
    </r>
  </si>
  <si>
    <r>
      <t>Metrology Uncertainty for fin/GAA  surface roughness (3</t>
    </r>
    <r>
      <rPr>
        <i/>
        <sz val="9"/>
        <rFont val="Symbol"/>
        <family val="1"/>
        <charset val="2"/>
      </rPr>
      <t>s</t>
    </r>
    <r>
      <rPr>
        <i/>
        <sz val="9"/>
        <rFont val="Times New Roman"/>
        <family val="1"/>
      </rPr>
      <t>, nm)</t>
    </r>
  </si>
  <si>
    <t>Metrology Uncertainty for gate overhang (gate height above fin/NW/NS) (nm)</t>
  </si>
  <si>
    <t>Figure MET-3</t>
  </si>
  <si>
    <t>Figure MET-2</t>
  </si>
  <si>
    <t>Table MET-1</t>
  </si>
  <si>
    <t>Table MET-2</t>
  </si>
  <si>
    <t>Table MET-3</t>
  </si>
  <si>
    <t>Notes for Table MET-3</t>
  </si>
  <si>
    <t>Roughness (Linewidth, Line Edge or Surface)</t>
  </si>
  <si>
    <t>Figure MET-2   Lithography Metrology Potential Solutions</t>
  </si>
  <si>
    <t>GAA (lateral nanowire, vertical nanowire) LER (nm)</t>
  </si>
  <si>
    <t>Logic device technology naming</t>
  </si>
  <si>
    <t>Overlay (3 sigma) (nm) - from lithography tables:</t>
  </si>
  <si>
    <t>Overlay metrology uncertainty (nm, 3 s) [4]  P/T=.2</t>
  </si>
  <si>
    <t>Gate height over fin (nm) [4]</t>
  </si>
  <si>
    <t>[5]  All uncertainty values are 3 Sigma in nm and include single tool precision, metrology tool-to-tool matching, and other component as discussed in the text.  Requirement is for uncertainty value at top, middle, and bottom CD. See "Explanation of Uncertainty" section of this chapter above for further information.</t>
  </si>
  <si>
    <t>Printed gate CD control (nm), Uniformity (variance) is 12% of CD.  Allowed lithography variance = 3/4 total variance of physical gate length  [5]</t>
  </si>
  <si>
    <r>
      <t xml:space="preserve">Etched Gate Line Width Roughness (nm, 3 </t>
    </r>
    <r>
      <rPr>
        <i/>
        <sz val="9"/>
        <rFont val="Symbol"/>
        <family val="1"/>
        <charset val="2"/>
      </rPr>
      <t>s</t>
    </r>
    <r>
      <rPr>
        <i/>
        <sz val="9"/>
        <rFont val="Times New Roman"/>
        <family val="1"/>
      </rPr>
      <t>) &lt; 8% of CD [6]</t>
    </r>
  </si>
  <si>
    <t>[7] Bottom CD for contacts presently requires measurement by FIB or another destructive method.</t>
  </si>
  <si>
    <t>Wafer CD metrology tool uncertainty (nm) [4] .  (P/T=.2 for contacts) : DRAM [7]</t>
  </si>
  <si>
    <t>Wafer CD metrology tool uncertainty (nm) [4] .  (P/T=.2 for contacts) - finFET, LGAA: Logic [7]</t>
  </si>
  <si>
    <t>Metrology Uncertainty for HiK Recess (Undercut under gate) (nm) [8]</t>
  </si>
  <si>
    <r>
      <t xml:space="preserve">Metrology Uncertainty for fin height (3 </t>
    </r>
    <r>
      <rPr>
        <i/>
        <sz val="9"/>
        <rFont val="Symbol"/>
        <family val="1"/>
        <charset val="2"/>
      </rPr>
      <t>s</t>
    </r>
    <r>
      <rPr>
        <i/>
        <sz val="9"/>
        <rFont val="Times New Roman"/>
        <family val="1"/>
      </rPr>
      <t>,nm) [9]</t>
    </r>
  </si>
  <si>
    <t>[8] Unless explicitly stated, Fin &amp; gate dimensions are currently based on MPU Physical Gate Length values (row 13) and 3:1 aspect ratio for fin &amp; 6:1 aspect ratio for gate.  See [8]</t>
  </si>
  <si>
    <t>Metrology uncertainty for Resist low frequency LWR (nm) [6]</t>
  </si>
  <si>
    <t>[4]  from Lithography Technology Requirements - Table LITH -1</t>
  </si>
  <si>
    <t>Low frequency LWR of printed features: (nm, 3 sigma) &lt;8% of CD.  LWRLf is 3 σ std deviation of spatial frequencies from 0.5 µm-1 to 1/(2*MPU ½ Pitch). [6]</t>
  </si>
  <si>
    <t>G42M20</t>
  </si>
  <si>
    <t>G38M16T2</t>
  </si>
  <si>
    <t>G38M16T4</t>
  </si>
  <si>
    <t>Statistical limits of sub-5 nm process control</t>
  </si>
  <si>
    <t xml:space="preserve">Nondestructive wafer and mask-level metrology for 3D structures. </t>
  </si>
  <si>
    <t>"1.0 eq"</t>
  </si>
  <si>
    <t>i1.5e-f1.0e</t>
  </si>
  <si>
    <t>"0.7 eq"</t>
  </si>
  <si>
    <t>i1.0e-f0.7e</t>
  </si>
  <si>
    <t>Near-Term Challenges: 2022 -2029</t>
  </si>
  <si>
    <t>Metrology needs for 3D multi chip integration (3D chip stacking)</t>
  </si>
  <si>
    <t>Lab to Fab Metrology Strategy</t>
  </si>
  <si>
    <t>Metrology for sub-3 nm multiple patterning EUVL, high-NA EUVL</t>
  </si>
  <si>
    <t>Structural and elemental analysis</t>
  </si>
  <si>
    <t>Metrology needs for 3D device integration and 2D channel material</t>
  </si>
  <si>
    <r>
      <t>·</t>
    </r>
    <r>
      <rPr>
        <sz val="14"/>
        <color rgb="FF000000"/>
        <rFont val="Times New Roman"/>
        <family val="1"/>
      </rPr>
      <t xml:space="preserve">        3D device structures, such as GAA-NW/NS and Forksheet require increased need for in-line metrology for dimensional, compositional, and doping measurements. Multi-patterning techniques introduces the need to independently solve a large set of metrics to fully characterize a multi-patterning process. </t>
    </r>
  </si>
  <si>
    <r>
      <t>·</t>
    </r>
    <r>
      <rPr>
        <sz val="14"/>
        <color rgb="FF000000"/>
        <rFont val="Times New Roman"/>
        <family val="1"/>
      </rPr>
      <t>        Multilayered stacked structures such as 3D NAND present unique challenges with respect to vertical gate control, CD channel/memory hole, defect control, stress, material characterization, and the high aspect ratio nature of the stacked memory cells, among others.</t>
    </r>
  </si>
  <si>
    <r>
      <t>·</t>
    </r>
    <r>
      <rPr>
        <sz val="14"/>
        <color rgb="FF000000"/>
        <rFont val="Times New Roman"/>
        <family val="1"/>
      </rPr>
      <t>        Metrology for embedded memory</t>
    </r>
  </si>
  <si>
    <r>
      <t>·</t>
    </r>
    <r>
      <rPr>
        <sz val="14"/>
        <color rgb="FF000000"/>
        <rFont val="Times New Roman"/>
        <family val="1"/>
      </rPr>
      <t xml:space="preserve">        Controlling processes where the natural stochastic variation limits metrology will be difficult. Printed features are now small enough that random variations in the amount and position of molecules can now create small variations in pattern fidelity that have substantial effects on device performance. </t>
    </r>
  </si>
  <si>
    <r>
      <t>·</t>
    </r>
    <r>
      <rPr>
        <sz val="14"/>
        <color rgb="FF000000"/>
        <rFont val="Times New Roman"/>
        <family val="1"/>
      </rPr>
      <t>        Capability for SOI, III-V, GeOI wafers needs enhancement.CD and film thickness, are impacted by thin SOI optical properties and charging by electron and ion beams.</t>
    </r>
  </si>
  <si>
    <r>
      <t>·</t>
    </r>
    <r>
      <rPr>
        <sz val="14"/>
        <color rgb="FF000000"/>
        <rFont val="Times New Roman"/>
        <family val="1"/>
      </rPr>
      <t xml:space="preserve">        Reference materials and standard measurement methodology for complex material stacks and interfacial properties including physical and electrical properties are needed. </t>
    </r>
  </si>
  <si>
    <r>
      <t>·</t>
    </r>
    <r>
      <rPr>
        <sz val="14"/>
        <color rgb="FF000000"/>
        <rFont val="Times New Roman"/>
        <family val="1"/>
      </rPr>
      <t>        Optical measurement of gate and capacitor dielectric involves averaging over too large an area and needs to characterize interfacial layers.</t>
    </r>
  </si>
  <si>
    <r>
      <t>·</t>
    </r>
    <r>
      <rPr>
        <sz val="14"/>
        <color rgb="FF000000"/>
        <rFont val="Times New Roman"/>
        <family val="1"/>
      </rPr>
      <t>        Overlay and other test structures are sensitive to process variation, and test structure design must be improved to ensure correlation between measurements in the scribe line and on chip properties. Standards institutions need rapid access to state of the art development and manufacturing capability to fabricate relevant reference materials.</t>
    </r>
  </si>
  <si>
    <r>
      <t>·</t>
    </r>
    <r>
      <rPr>
        <sz val="14"/>
        <color rgb="FF000000"/>
        <rFont val="Times New Roman"/>
        <family val="1"/>
      </rPr>
      <t xml:space="preserve">        Metrology is needed for 3D multi chip (memory, chiplet or tile) integration technologies for higher density scaling of transistors using techniques such as TSV, embedded silicon bridge, 3D chip stacking using multiple sized micro solder bump, and hybrid bonding. </t>
    </r>
  </si>
  <si>
    <r>
      <t>·</t>
    </r>
    <r>
      <rPr>
        <sz val="14"/>
        <color rgb="FF000000"/>
        <rFont val="Times New Roman"/>
        <family val="1"/>
      </rPr>
      <t xml:space="preserve">        Some application need interconnect access from wafer back side, which needs TSVs in order to connect devices and power supply source outside the chips. Backside power distribution network (BS-PDN) process requires new concepts of metrology over FEOL, BEOL and A&amp;P. </t>
    </r>
  </si>
  <si>
    <r>
      <t>·</t>
    </r>
    <r>
      <rPr>
        <sz val="14"/>
        <color rgb="FF000000"/>
        <rFont val="Times New Roman"/>
        <family val="1"/>
      </rPr>
      <t>        Nondestructive, production worthy wafer and mask-level metrology for CD measurement for 3D structures, overlay, defect detection, and analysis.</t>
    </r>
  </si>
  <si>
    <r>
      <t>·</t>
    </r>
    <r>
      <rPr>
        <sz val="14"/>
        <color rgb="FF000000"/>
        <rFont val="Times New Roman"/>
        <family val="1"/>
      </rPr>
      <t xml:space="preserve">        Potential metrology solutions need to be able to characterize complex shape structures with sub-atomic resolution (without surface charging and contamination). These include vertical gate all around (VGAA) nanowire, lateral gate all around (LGAA) nanowire, and monolithic or sequential 3D FETs. </t>
    </r>
  </si>
  <si>
    <r>
      <t>·</t>
    </r>
    <r>
      <rPr>
        <sz val="14"/>
        <color rgb="FF000000"/>
        <rFont val="Times New Roman"/>
        <family val="1"/>
      </rPr>
      <t>        Correlation of test structure variations with in-die properties is becoming more difficult as devices shrink. Sampling plan optimization is key to solving these issues. Techniques must reflect across chip and across wafer variation.</t>
    </r>
  </si>
  <si>
    <r>
      <t>·</t>
    </r>
    <r>
      <rPr>
        <sz val="14"/>
        <color rgb="FF000000"/>
        <rFont val="Times New Roman"/>
        <family val="1"/>
      </rPr>
      <t xml:space="preserve">        Controlling processes where the natural stochastic variation limits metrology will be difficult. Printed features are now small enough that random variations in the amount and position of molecules can now create small variations in pattern fidelity that have substantial effects on device performance. Examples include EUV resist induced surface, sidewall and edge roughness, and stochastic effects. </t>
    </r>
  </si>
  <si>
    <r>
      <t>·</t>
    </r>
    <r>
      <rPr>
        <sz val="14"/>
        <color rgb="FF000000"/>
        <rFont val="Times New Roman"/>
        <family val="1"/>
      </rPr>
      <t>        Materials characterization and metrology methods are needed for control of interfacial layers, dopant positions, defects, and atomic concentrations relative to device dimensions. Measurements for self-assembling processes are also required.</t>
    </r>
  </si>
  <si>
    <r>
      <t>·</t>
    </r>
    <r>
      <rPr>
        <sz val="14"/>
        <color rgb="FF000000"/>
        <rFont val="Times New Roman"/>
        <family val="1"/>
      </rPr>
      <t>        Metrology for integration of proposed structures such as ferroelectric-FET (e.g., FeFET or NCFET) and memristors for neuromorphic applications. Metrology for CFET (monolithic/sequential), and photonic chip integration.</t>
    </r>
  </si>
  <si>
    <r>
      <t>·</t>
    </r>
    <r>
      <rPr>
        <sz val="14"/>
        <color rgb="FF000000"/>
        <rFont val="Times New Roman"/>
        <family val="1"/>
      </rPr>
      <t xml:space="preserve">        Metrology for 2D channel material: Atomic defect characterization and monitoring (vacancies, substitutions and ad-atoms, grain boundaries, dislocations, strain, local variation of the band structure, and contamination, among others), and potential/carrier distribution. </t>
    </r>
  </si>
  <si>
    <r>
      <t xml:space="preserve">Long-Term Challenges: </t>
    </r>
    <r>
      <rPr>
        <b/>
        <i/>
        <sz val="12"/>
        <color rgb="FF000000"/>
        <rFont val="Times New Roman"/>
        <family val="1"/>
      </rPr>
      <t>2030 - 2037</t>
    </r>
  </si>
  <si>
    <t>G38M16/T6</t>
  </si>
  <si>
    <t>"0.5 eq"</t>
  </si>
  <si>
    <t>i0.7e-f0.5e</t>
  </si>
  <si>
    <t>Fine Pitch 3D Integration Scheme</t>
  </si>
  <si>
    <t>Stacking</t>
  </si>
  <si>
    <t>3DVLSI</t>
  </si>
  <si>
    <t>LGAA
CFET-SRAM</t>
  </si>
  <si>
    <t>LGAA-3D
CFET-SRAM</t>
  </si>
  <si>
    <t>LGAA-3D
CFET-SRAM-3D</t>
  </si>
  <si>
    <t>Source: 2022 IRDS More Moore IFT Roadmap Chapter</t>
  </si>
  <si>
    <r>
      <t>·</t>
    </r>
    <r>
      <rPr>
        <sz val="14"/>
        <color rgb="FF000000"/>
        <rFont val="Times New Roman"/>
        <family val="1"/>
      </rPr>
      <t>        3D integration technologies for transistor level 3D structure are under research and development phase towards mature process integration. Metrology for subsurface structures (dimensional, compositional metrology and characterization) is needed.</t>
    </r>
  </si>
  <si>
    <t>© 2022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</si>
  <si>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Lateral GAA minimum Width</t>
  </si>
  <si>
    <t>Lateral GAA (nanosheet) minimum thickness (nm)</t>
  </si>
  <si>
    <t>A move to a more extreme color in subsequent years without a change in requirement indicates that  the underlying dimension has changed. This affects the  capability to achieve the same precision values.</t>
  </si>
  <si>
    <t>Thin Dielectric Film Thickness</t>
  </si>
  <si>
    <t>This  legend indicates the time during which research, development, and qualification/pre-production should be taking place for the solution.</t>
  </si>
  <si>
    <t>YEAR OF PRODUCTION</t>
  </si>
  <si>
    <t>Logic industry "Node Range" Labeling</t>
  </si>
  <si>
    <t>Fine-pitch 3D integration scheme</t>
  </si>
  <si>
    <t>Platform device for logic</t>
  </si>
  <si>
    <t>LOGIC TECHNOLOGY ANCHORS</t>
  </si>
  <si>
    <t>Device technology inflection</t>
  </si>
  <si>
    <t>Patterning  technology inflection for Mx interconnect</t>
  </si>
  <si>
    <t>Beyond-CMOS as complimentary to platform CMOS</t>
  </si>
  <si>
    <t>Channel material technology inflection</t>
  </si>
  <si>
    <t>Local interconnect inflection</t>
  </si>
  <si>
    <t>Process technology inflection</t>
  </si>
  <si>
    <t>Stacking generation inflection</t>
  </si>
  <si>
    <t>G48M24</t>
  </si>
  <si>
    <t>"3nm"</t>
  </si>
  <si>
    <t>Taller fin</t>
  </si>
  <si>
    <t>193i, EUV DP</t>
  </si>
  <si>
    <t>-</t>
  </si>
  <si>
    <t>SiGe50%</t>
  </si>
  <si>
    <t>Self-Aligned Vias</t>
  </si>
  <si>
    <t>Channel, RMG</t>
  </si>
  <si>
    <t>3D-stacking,
Mem-on-Logic</t>
  </si>
  <si>
    <t>G45M20</t>
  </si>
  <si>
    <t>"2nm"</t>
  </si>
  <si>
    <t>SiGe60%</t>
  </si>
  <si>
    <t>Backside Rail</t>
  </si>
  <si>
    <t>G42M16</t>
  </si>
  <si>
    <t>"1.5nm"</t>
  </si>
  <si>
    <t>CFET-SRAM</t>
  </si>
  <si>
    <t>193i, High-NA EUV</t>
  </si>
  <si>
    <t>2D Device, FeFET</t>
  </si>
  <si>
    <t>SiGe70%</t>
  </si>
  <si>
    <t>P-over-N
N-over-P</t>
  </si>
  <si>
    <t>3D-stacking, CFET, Mem-on-Logic</t>
  </si>
  <si>
    <t>G40M16/T2</t>
  </si>
  <si>
    <t>"1.0nm eq"</t>
  </si>
  <si>
    <t>Low-Temp Device</t>
  </si>
  <si>
    <t>SiGe70%, Ge</t>
  </si>
  <si>
    <t>Tier-to-tier Via</t>
  </si>
  <si>
    <t>3D-stacking, CFET, 3DVLSI</t>
  </si>
  <si>
    <t>G38M16/T4</t>
  </si>
  <si>
    <t>"0.7nm eq"</t>
  </si>
  <si>
    <t>2D Mat</t>
  </si>
  <si>
    <t>"0.5nm eq"</t>
  </si>
  <si>
    <t>[9] Note that the undelying height values increases for fin height in 2022. Source: More Moore MM01 Logic table</t>
  </si>
  <si>
    <t>[3] Defined as distance between metallurgical source/drain junctions
Gate height over fin (nm) [xx] - from More Moore MM01 -Logic table</t>
  </si>
  <si>
    <t>[6] See SEMI standard for definition. Reference  [51] in the word document. This  SEMI is currently under review.
LER—Local line-edge variation (3 sigma total, all frequency components included, both edges) evaluated along a distance that allows determination of spatial wavelength equal to two times the technology generation dimension. LWR is defined as LWR=sqrt(2)LER.</t>
  </si>
  <si>
    <t>Figure MET-6</t>
  </si>
  <si>
    <t>Lateral/Atomic Etch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</si>
</sst>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sz val="9"/>
      <name val="Arial"/>
      <family val="2"/>
    </font>
    <font>
      <b/>
      <sz val="11"/>
      <color indexed="63"/>
      <name val="Calibri"/>
      <family val="2"/>
    </font>
    <font>
      <sz val="11"/>
      <name val="Frutiger 45 Light"/>
    </font>
    <font>
      <b/>
      <sz val="18"/>
      <color indexed="56"/>
      <name val="Cambria"/>
      <family val="2"/>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Frutiger 45 Light"/>
      <family val="2"/>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u/>
      <sz val="9"/>
      <color indexed="12"/>
      <name val="Arial"/>
      <family val="2"/>
    </font>
    <font>
      <sz val="12"/>
      <name val="Arial"/>
      <family val="2"/>
    </font>
    <font>
      <sz val="11"/>
      <name val="Arial"/>
      <family val="2"/>
    </font>
    <font>
      <i/>
      <sz val="16"/>
      <name val="Calibri"/>
      <family val="2"/>
      <scheme val="minor"/>
    </font>
    <font>
      <i/>
      <sz val="11"/>
      <name val="Times New Roman"/>
      <family val="1"/>
    </font>
    <font>
      <i/>
      <sz val="9"/>
      <name val="Times New Roman"/>
      <family val="1"/>
    </font>
    <font>
      <i/>
      <sz val="8"/>
      <name val="Times New Roman"/>
      <family val="1"/>
    </font>
    <font>
      <i/>
      <sz val="10"/>
      <name val="Times New Roman"/>
      <family val="1"/>
    </font>
    <font>
      <i/>
      <sz val="10"/>
      <color indexed="8"/>
      <name val="Times New Roman"/>
      <family val="1"/>
    </font>
    <font>
      <i/>
      <sz val="9"/>
      <color indexed="8"/>
      <name val="Times New Roman"/>
      <family val="1"/>
    </font>
    <font>
      <i/>
      <sz val="10"/>
      <name val="Arial"/>
      <family val="2"/>
    </font>
    <font>
      <b/>
      <sz val="9"/>
      <name val="Arial"/>
      <family val="2"/>
    </font>
    <font>
      <sz val="10"/>
      <color rgb="FF000000"/>
      <name val="Arial"/>
      <family val="2"/>
    </font>
    <font>
      <b/>
      <sz val="9"/>
      <color rgb="FF000000"/>
      <name val="Arial"/>
      <family val="2"/>
    </font>
    <font>
      <b/>
      <sz val="12"/>
      <name val="Arial"/>
      <family val="2"/>
    </font>
    <font>
      <i/>
      <sz val="9"/>
      <name val="Symbol"/>
      <family val="1"/>
      <charset val="2"/>
    </font>
    <font>
      <b/>
      <sz val="9"/>
      <color theme="0"/>
      <name val="Arial"/>
      <family val="2"/>
    </font>
    <font>
      <b/>
      <sz val="9"/>
      <color indexed="9"/>
      <name val="Arial"/>
      <family val="2"/>
    </font>
    <font>
      <b/>
      <i/>
      <sz val="9"/>
      <name val="Arial"/>
      <family val="2"/>
    </font>
    <font>
      <sz val="10"/>
      <color rgb="FFFFFF00"/>
      <name val="Arial"/>
      <family val="2"/>
    </font>
    <font>
      <i/>
      <sz val="9"/>
      <name val="Arial"/>
      <family val="2"/>
    </font>
    <font>
      <b/>
      <strike/>
      <sz val="9"/>
      <color theme="0" tint="-0.34998626667073579"/>
      <name val="Arial"/>
      <family val="2"/>
    </font>
    <font>
      <b/>
      <sz val="9"/>
      <color theme="0" tint="-0.34998626667073579"/>
      <name val="Arial"/>
      <family val="2"/>
    </font>
    <font>
      <b/>
      <sz val="12"/>
      <color rgb="FFFFFF00"/>
      <name val="Arial"/>
      <family val="2"/>
    </font>
    <font>
      <sz val="11"/>
      <color rgb="FF000000"/>
      <name val="Calibri"/>
      <family val="2"/>
    </font>
    <font>
      <sz val="12"/>
      <name val="新細明體"/>
      <family val="1"/>
    </font>
    <font>
      <i/>
      <vertAlign val="subscript"/>
      <sz val="9"/>
      <name val="Times New Roman"/>
      <family val="1"/>
    </font>
    <font>
      <i/>
      <sz val="12"/>
      <name val="Times New Roman"/>
      <family val="1"/>
    </font>
    <font>
      <sz val="12"/>
      <name val="Times New Roman"/>
      <family val="1"/>
    </font>
    <font>
      <sz val="11"/>
      <name val="Calibri"/>
      <family val="2"/>
      <scheme val="minor"/>
    </font>
    <font>
      <u/>
      <sz val="10"/>
      <color theme="10"/>
      <name val="Arial"/>
      <family val="2"/>
    </font>
    <font>
      <b/>
      <u/>
      <sz val="10"/>
      <color theme="10"/>
      <name val="Arial"/>
      <family val="2"/>
    </font>
    <font>
      <sz val="9"/>
      <color rgb="FF000000"/>
      <name val="Arial"/>
      <family val="2"/>
    </font>
    <font>
      <sz val="8"/>
      <name val="Arial"/>
      <family val="2"/>
    </font>
    <font>
      <b/>
      <sz val="10"/>
      <color theme="1"/>
      <name val="Arial"/>
      <family val="2"/>
    </font>
    <font>
      <i/>
      <sz val="12"/>
      <color theme="1"/>
      <name val="Times New Roman"/>
      <family val="1"/>
    </font>
    <font>
      <i/>
      <sz val="9"/>
      <name val="Cambria"/>
      <family val="1"/>
    </font>
    <font>
      <sz val="11"/>
      <name val="Calibri"/>
      <family val="2"/>
    </font>
    <font>
      <b/>
      <sz val="10"/>
      <color rgb="FFFF0000"/>
      <name val="Arial"/>
      <family val="2"/>
    </font>
    <font>
      <i/>
      <sz val="14"/>
      <color rgb="FF000000"/>
      <name val="Times New Roman"/>
      <family val="1"/>
    </font>
    <font>
      <sz val="14"/>
      <color rgb="FF000000"/>
      <name val="Symbol"/>
      <family val="1"/>
      <charset val="2"/>
    </font>
    <font>
      <sz val="14"/>
      <color rgb="FF000000"/>
      <name val="Times New Roman"/>
      <family val="1"/>
    </font>
    <font>
      <b/>
      <i/>
      <sz val="14"/>
      <color rgb="FF000000"/>
      <name val="Times New Roman"/>
      <family val="1"/>
    </font>
    <font>
      <b/>
      <sz val="12"/>
      <color rgb="FF000000"/>
      <name val="Times New Roman"/>
      <family val="1"/>
    </font>
    <font>
      <b/>
      <i/>
      <sz val="12"/>
      <color rgb="FF000000"/>
      <name val="Times New Roman"/>
      <family val="1"/>
    </font>
    <font>
      <sz val="10"/>
      <name val="Calibri Light"/>
      <family val="2"/>
    </font>
    <font>
      <sz val="10"/>
      <color theme="1"/>
      <name val="Arial"/>
      <family val="2"/>
    </font>
    <font>
      <b/>
      <i/>
      <sz val="9"/>
      <color theme="1"/>
      <name val="Arial"/>
      <family val="2"/>
    </font>
    <font>
      <b/>
      <sz val="9"/>
      <color theme="1"/>
      <name val="Arial"/>
      <family val="2"/>
    </font>
    <font>
      <sz val="9"/>
      <name val="Times New Roman"/>
      <family val="1"/>
    </font>
    <font>
      <b/>
      <sz val="9"/>
      <name val="Times New Roman"/>
      <family val="1"/>
    </font>
    <font>
      <b/>
      <sz val="9"/>
      <color indexed="10"/>
      <name val="Wingdings 2"/>
      <family val="1"/>
      <charset val="2"/>
    </font>
    <font>
      <b/>
      <sz val="9"/>
      <color indexed="9"/>
      <name val="Times New Roman"/>
      <family val="1"/>
    </font>
    <font>
      <i/>
      <sz val="9"/>
      <color theme="1"/>
      <name val="Arial"/>
      <family val="2"/>
    </font>
    <font>
      <b/>
      <i/>
      <sz val="8"/>
      <name val="Arial"/>
      <family val="2"/>
    </font>
    <font>
      <i/>
      <sz val="10"/>
      <color theme="1"/>
      <name val="Arial"/>
      <family val="2"/>
    </font>
    <font>
      <sz val="10"/>
      <color theme="0"/>
      <name val="Arial"/>
      <family val="2"/>
    </font>
    <font>
      <sz val="10"/>
      <color rgb="FF33CCCC"/>
      <name val="Arial"/>
      <family val="2"/>
    </font>
    <font>
      <b/>
      <i/>
      <sz val="9"/>
      <name val="Calibri"/>
      <family val="2"/>
    </font>
    <font>
      <i/>
      <sz val="10"/>
      <color theme="1"/>
      <name val="Calibri"/>
      <family val="2"/>
      <scheme val="minor"/>
    </font>
    <font>
      <sz val="10"/>
      <name val="Calibri"/>
      <family val="2"/>
      <scheme val="minor"/>
    </font>
    <font>
      <i/>
      <sz val="11"/>
      <color indexed="8"/>
      <name val="Times New Roman"/>
      <family val="1"/>
    </font>
  </fonts>
  <fills count="46">
    <fill>
      <patternFill patternType="none"/>
    </fill>
    <fill>
      <patternFill patternType="gray125"/>
    </fill>
    <fill>
      <patternFill patternType="solid">
        <fgColor indexed="8"/>
        <bgColor indexed="64"/>
      </patternFill>
    </fill>
    <fill>
      <patternFill patternType="solid">
        <fgColor indexed="49"/>
        <bgColor indexed="64"/>
      </patternFill>
    </fill>
    <fill>
      <patternFill patternType="solid">
        <fgColor indexed="9"/>
        <bgColor indexed="64"/>
      </patternFill>
    </fill>
    <fill>
      <patternFill patternType="solid">
        <fgColor theme="1"/>
        <bgColor indexed="64"/>
      </patternFill>
    </fill>
    <fill>
      <patternFill patternType="solid">
        <fgColor rgb="FF33CC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indexed="10"/>
        <bgColor indexed="64"/>
      </patternFill>
    </fill>
    <fill>
      <patternFill patternType="solid">
        <fgColor rgb="FFA5A5A5"/>
        <bgColor rgb="FFA5A5A5"/>
      </patternFill>
    </fill>
    <fill>
      <patternFill patternType="solid">
        <fgColor rgb="FFFFFF00"/>
        <bgColor rgb="FFFFFF00"/>
      </patternFill>
    </fill>
    <fill>
      <patternFill patternType="solid">
        <fgColor indexed="13"/>
        <bgColor indexed="64"/>
      </patternFill>
    </fill>
    <fill>
      <patternFill patternType="solid">
        <fgColor theme="0"/>
        <bgColor indexed="64"/>
      </patternFill>
    </fill>
    <fill>
      <patternFill patternType="darkHorizontal">
        <fgColor indexed="51"/>
        <bgColor indexed="43"/>
      </patternFill>
    </fill>
    <fill>
      <patternFill patternType="solid">
        <fgColor theme="0" tint="-0.249977111117893"/>
        <bgColor indexed="64"/>
      </patternFill>
    </fill>
    <fill>
      <patternFill patternType="solid">
        <fgColor theme="0" tint="-0.24994659260841701"/>
        <bgColor indexed="64"/>
      </patternFill>
    </fill>
    <fill>
      <patternFill patternType="solid">
        <fgColor rgb="FFBFBFBF"/>
        <bgColor rgb="FFBFBFBF"/>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00B0F0"/>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s>
  <cellStyleXfs count="260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9" fillId="8" borderId="0" applyNumberFormat="0" applyBorder="0" applyAlignment="0" applyProtection="0"/>
    <xf numFmtId="0" fontId="10" fillId="25" borderId="7" applyNumberFormat="0" applyAlignment="0" applyProtection="0"/>
    <xf numFmtId="0" fontId="11" fillId="26" borderId="8" applyNumberFormat="0" applyAlignment="0" applyProtection="0"/>
    <xf numFmtId="0" fontId="12" fillId="0" borderId="0" applyNumberFormat="0" applyFill="0" applyBorder="0" applyAlignment="0" applyProtection="0"/>
    <xf numFmtId="0" fontId="13" fillId="9" borderId="0" applyNumberFormat="0" applyBorder="0" applyAlignment="0" applyProtection="0"/>
    <xf numFmtId="38" fontId="4" fillId="27" borderId="0" applyNumberFormat="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8" fillId="12" borderId="7" applyNumberFormat="0" applyAlignment="0" applyProtection="0"/>
    <xf numFmtId="10" fontId="4" fillId="28" borderId="2" applyNumberFormat="0" applyBorder="0" applyAlignment="0" applyProtection="0"/>
    <xf numFmtId="0" fontId="19" fillId="0" borderId="12" applyNumberFormat="0" applyFill="0" applyAlignment="0" applyProtection="0"/>
    <xf numFmtId="0" fontId="20" fillId="29" borderId="0" applyNumberFormat="0" applyBorder="0" applyAlignment="0" applyProtection="0"/>
    <xf numFmtId="0" fontId="3" fillId="0" borderId="0"/>
    <xf numFmtId="0" fontId="3" fillId="0" borderId="0"/>
    <xf numFmtId="0" fontId="21" fillId="0" borderId="0">
      <alignment vertical="center"/>
    </xf>
    <xf numFmtId="0" fontId="22" fillId="0" borderId="0"/>
    <xf numFmtId="0" fontId="3" fillId="30" borderId="13" applyNumberFormat="0" applyFont="0" applyAlignment="0" applyProtection="0"/>
    <xf numFmtId="0" fontId="23" fillId="25" borderId="14" applyNumberFormat="0" applyAlignment="0" applyProtection="0"/>
    <xf numFmtId="10" fontId="3"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15" applyNumberFormat="0" applyFill="0" applyAlignment="0" applyProtection="0"/>
    <xf numFmtId="0" fontId="27" fillId="0" borderId="0" applyNumberFormat="0" applyFill="0" applyBorder="0" applyAlignment="0" applyProtection="0"/>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4" borderId="0" applyNumberFormat="0" applyBorder="0" applyAlignment="0" applyProtection="0">
      <alignment vertical="center"/>
    </xf>
    <xf numFmtId="0" fontId="28" fillId="0" borderId="0" applyNumberFormat="0" applyFill="0" applyBorder="0" applyAlignment="0" applyProtection="0">
      <alignment vertical="center"/>
    </xf>
    <xf numFmtId="0" fontId="29" fillId="26" borderId="8" applyNumberFormat="0" applyAlignment="0" applyProtection="0">
      <alignment vertical="center"/>
    </xf>
    <xf numFmtId="0" fontId="30" fillId="29" borderId="0" applyNumberFormat="0" applyBorder="0" applyAlignment="0" applyProtection="0">
      <alignment vertical="center"/>
    </xf>
    <xf numFmtId="0" fontId="31" fillId="30" borderId="13" applyNumberFormat="0" applyFont="0" applyAlignment="0" applyProtection="0">
      <alignment vertical="center"/>
    </xf>
    <xf numFmtId="0" fontId="32" fillId="0" borderId="12" applyNumberFormat="0" applyFill="0" applyAlignment="0" applyProtection="0">
      <alignment vertical="center"/>
    </xf>
    <xf numFmtId="0" fontId="33" fillId="12" borderId="7" applyNumberFormat="0" applyAlignment="0" applyProtection="0">
      <alignment vertical="center"/>
    </xf>
    <xf numFmtId="0" fontId="34" fillId="25" borderId="14" applyNumberFormat="0" applyAlignment="0" applyProtection="0">
      <alignment vertical="center"/>
    </xf>
    <xf numFmtId="0" fontId="3" fillId="0" borderId="0"/>
    <xf numFmtId="0" fontId="35" fillId="8" borderId="0" applyNumberFormat="0" applyBorder="0" applyAlignment="0" applyProtection="0">
      <alignment vertical="center"/>
    </xf>
    <xf numFmtId="0" fontId="3" fillId="0" borderId="0"/>
    <xf numFmtId="0" fontId="36" fillId="9" borderId="0" applyNumberFormat="0" applyBorder="0" applyAlignment="0" applyProtection="0">
      <alignment vertical="center"/>
    </xf>
    <xf numFmtId="0" fontId="37" fillId="0" borderId="9" applyNumberFormat="0" applyFill="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25" borderId="7"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5" applyNumberFormat="0" applyFill="0" applyAlignment="0" applyProtection="0">
      <alignment vertical="center"/>
    </xf>
    <xf numFmtId="0" fontId="18" fillId="12" borderId="7" applyNumberFormat="0" applyAlignment="0" applyProtection="0"/>
    <xf numFmtId="0" fontId="22" fillId="0" borderId="0"/>
    <xf numFmtId="0" fontId="56" fillId="0" borderId="0" applyNumberFormat="0" applyFont="0" applyBorder="0" applyProtection="0"/>
    <xf numFmtId="0" fontId="2" fillId="0" borderId="0"/>
    <xf numFmtId="0" fontId="68" fillId="0" borderId="0"/>
    <xf numFmtId="0" fontId="69" fillId="0" borderId="0"/>
    <xf numFmtId="0" fontId="3" fillId="0" borderId="0"/>
    <xf numFmtId="0" fontId="2" fillId="0" borderId="0"/>
    <xf numFmtId="0" fontId="2" fillId="0" borderId="0"/>
    <xf numFmtId="0" fontId="3" fillId="0" borderId="0"/>
    <xf numFmtId="0" fontId="74" fillId="0" borderId="0" applyNumberFormat="0" applyFill="0" applyBorder="0" applyAlignment="0" applyProtection="0"/>
    <xf numFmtId="0" fontId="76" fillId="0" borderId="0" applyNumberFormat="0" applyBorder="0" applyProtection="0"/>
    <xf numFmtId="0" fontId="68" fillId="0" borderId="0" applyNumberFormat="0" applyBorder="0" applyProtection="0"/>
  </cellStyleXfs>
  <cellXfs count="308">
    <xf numFmtId="0" fontId="0" fillId="0" borderId="0" xfId="0"/>
    <xf numFmtId="0" fontId="3" fillId="0" borderId="0" xfId="0" applyFont="1"/>
    <xf numFmtId="164" fontId="60" fillId="32" borderId="2" xfId="0" applyNumberFormat="1" applyFont="1" applyFill="1" applyBorder="1" applyAlignment="1">
      <alignment horizontal="center" vertical="center" wrapText="1"/>
    </xf>
    <xf numFmtId="164" fontId="55" fillId="31" borderId="6" xfId="0" applyNumberFormat="1" applyFont="1" applyFill="1" applyBorder="1" applyAlignment="1">
      <alignment horizontal="center" vertical="center"/>
    </xf>
    <xf numFmtId="164" fontId="55" fillId="31" borderId="2" xfId="0" applyNumberFormat="1" applyFont="1" applyFill="1" applyBorder="1" applyAlignment="1">
      <alignment horizontal="center" vertical="center"/>
    </xf>
    <xf numFmtId="2" fontId="55" fillId="31" borderId="2" xfId="0" applyNumberFormat="1" applyFont="1" applyFill="1" applyBorder="1" applyAlignment="1">
      <alignment horizontal="center" vertical="center"/>
    </xf>
    <xf numFmtId="2" fontId="55" fillId="31" borderId="2" xfId="0" applyNumberFormat="1" applyFont="1" applyFill="1" applyBorder="1" applyAlignment="1">
      <alignment horizontal="center" vertical="center" wrapText="1"/>
    </xf>
    <xf numFmtId="2" fontId="61" fillId="34" borderId="2" xfId="0" applyNumberFormat="1" applyFont="1" applyFill="1" applyBorder="1" applyAlignment="1">
      <alignment horizontal="center" vertical="center" wrapText="1"/>
    </xf>
    <xf numFmtId="2" fontId="55" fillId="31" borderId="4" xfId="0" applyNumberFormat="1" applyFont="1" applyFill="1" applyBorder="1" applyAlignment="1">
      <alignment horizontal="center" vertical="center" wrapText="1"/>
    </xf>
    <xf numFmtId="2" fontId="61" fillId="34" borderId="4" xfId="0" applyNumberFormat="1" applyFont="1" applyFill="1" applyBorder="1" applyAlignment="1">
      <alignment horizontal="center" vertical="center" wrapText="1"/>
    </xf>
    <xf numFmtId="2" fontId="55" fillId="31" borderId="4" xfId="0" applyNumberFormat="1" applyFont="1" applyFill="1" applyBorder="1" applyAlignment="1">
      <alignment horizontal="center" vertical="center"/>
    </xf>
    <xf numFmtId="2" fontId="61" fillId="34" borderId="2" xfId="0" applyNumberFormat="1" applyFont="1" applyFill="1" applyBorder="1" applyAlignment="1">
      <alignment horizontal="center" vertical="center"/>
    </xf>
    <xf numFmtId="2" fontId="60" fillId="32" borderId="2" xfId="0" applyNumberFormat="1" applyFont="1" applyFill="1" applyBorder="1" applyAlignment="1">
      <alignment horizontal="center" vertical="center"/>
    </xf>
    <xf numFmtId="2" fontId="65" fillId="33" borderId="2" xfId="0" applyNumberFormat="1" applyFont="1" applyFill="1" applyBorder="1" applyAlignment="1">
      <alignment horizontal="center" vertical="center"/>
    </xf>
    <xf numFmtId="2" fontId="66" fillId="33" borderId="2" xfId="0" applyNumberFormat="1" applyFont="1" applyFill="1" applyBorder="1" applyAlignment="1">
      <alignment horizontal="center" vertical="center"/>
    </xf>
    <xf numFmtId="2" fontId="55" fillId="36" borderId="21" xfId="0" applyNumberFormat="1" applyFont="1" applyFill="1" applyBorder="1" applyAlignment="1">
      <alignment horizontal="center" vertical="center" wrapText="1"/>
    </xf>
    <xf numFmtId="0" fontId="55" fillId="37" borderId="2" xfId="0" applyFont="1" applyFill="1" applyBorder="1" applyAlignment="1">
      <alignment horizontal="center" vertical="center" wrapText="1"/>
    </xf>
    <xf numFmtId="2" fontId="60" fillId="32" borderId="2" xfId="0" applyNumberFormat="1" applyFont="1" applyFill="1" applyBorder="1" applyAlignment="1">
      <alignment horizontal="center" vertical="center" wrapText="1"/>
    </xf>
    <xf numFmtId="0" fontId="45" fillId="38" borderId="0" xfId="0" applyFont="1" applyFill="1"/>
    <xf numFmtId="0" fontId="0" fillId="38" borderId="0" xfId="0" applyFill="1"/>
    <xf numFmtId="0" fontId="48" fillId="0" borderId="0" xfId="0" applyFont="1" applyAlignment="1">
      <alignment horizontal="left" vertical="center"/>
    </xf>
    <xf numFmtId="0" fontId="73" fillId="0" borderId="0" xfId="0" applyFont="1"/>
    <xf numFmtId="0" fontId="73" fillId="0" borderId="0" xfId="0" applyFont="1" applyAlignment="1">
      <alignment horizontal="left" vertical="center"/>
    </xf>
    <xf numFmtId="0" fontId="73" fillId="0" borderId="0" xfId="0" applyFont="1" applyAlignment="1">
      <alignment horizontal="left"/>
    </xf>
    <xf numFmtId="0" fontId="74" fillId="0" borderId="0" xfId="2605"/>
    <xf numFmtId="0" fontId="75" fillId="0" borderId="0" xfId="2605" applyFont="1" applyProtection="1">
      <protection locked="0"/>
    </xf>
    <xf numFmtId="0" fontId="74" fillId="0" borderId="0" xfId="2605" applyAlignment="1">
      <alignment horizontal="left" vertical="center"/>
    </xf>
    <xf numFmtId="0" fontId="74" fillId="0" borderId="0" xfId="2605" applyAlignment="1">
      <alignment horizontal="left"/>
    </xf>
    <xf numFmtId="0" fontId="1" fillId="0" borderId="0" xfId="0" applyFont="1" applyAlignment="1">
      <alignment horizontal="left"/>
    </xf>
    <xf numFmtId="0" fontId="75" fillId="38" borderId="0" xfId="2605" applyFont="1" applyFill="1" applyBorder="1"/>
    <xf numFmtId="0" fontId="75" fillId="38" borderId="0" xfId="2605" applyFont="1" applyFill="1" applyBorder="1" applyProtection="1">
      <protection locked="0"/>
    </xf>
    <xf numFmtId="0" fontId="3" fillId="38" borderId="0" xfId="0" applyFont="1" applyFill="1"/>
    <xf numFmtId="0" fontId="75" fillId="38" borderId="0" xfId="2605" applyFont="1" applyFill="1" applyProtection="1">
      <protection locked="0"/>
    </xf>
    <xf numFmtId="0" fontId="75" fillId="38" borderId="0" xfId="2605" applyFont="1" applyFill="1"/>
    <xf numFmtId="0" fontId="79" fillId="38" borderId="0" xfId="0" applyFont="1" applyFill="1" applyAlignment="1">
      <alignment horizontal="left"/>
    </xf>
    <xf numFmtId="2" fontId="55" fillId="38" borderId="4" xfId="0" applyNumberFormat="1" applyFont="1" applyFill="1" applyBorder="1" applyAlignment="1">
      <alignment horizontal="center" vertical="center" wrapText="1"/>
    </xf>
    <xf numFmtId="0" fontId="55" fillId="31" borderId="2" xfId="0" applyFont="1" applyFill="1" applyBorder="1" applyAlignment="1">
      <alignment horizontal="center" vertical="center" wrapText="1"/>
    </xf>
    <xf numFmtId="0" fontId="78" fillId="0" borderId="2" xfId="0" applyFont="1" applyBorder="1" applyAlignment="1">
      <alignment horizontal="center" vertical="center"/>
    </xf>
    <xf numFmtId="164" fontId="55" fillId="0" borderId="19" xfId="0" applyNumberFormat="1" applyFont="1" applyBorder="1" applyAlignment="1">
      <alignment horizontal="center" vertical="center" wrapText="1"/>
    </xf>
    <xf numFmtId="2" fontId="55" fillId="0" borderId="6" xfId="0" applyNumberFormat="1" applyFont="1" applyBorder="1" applyAlignment="1">
      <alignment horizontal="center" vertical="center"/>
    </xf>
    <xf numFmtId="2" fontId="55" fillId="0" borderId="2" xfId="0" applyNumberFormat="1" applyFont="1" applyBorder="1" applyAlignment="1">
      <alignment horizontal="center" vertical="center"/>
    </xf>
    <xf numFmtId="164" fontId="55" fillId="0" borderId="6" xfId="0" applyNumberFormat="1" applyFont="1" applyBorder="1" applyAlignment="1">
      <alignment horizontal="center" vertical="center"/>
    </xf>
    <xf numFmtId="2" fontId="61" fillId="34" borderId="16" xfId="0" applyNumberFormat="1" applyFont="1" applyFill="1" applyBorder="1" applyAlignment="1">
      <alignment horizontal="center" vertical="center"/>
    </xf>
    <xf numFmtId="2" fontId="65" fillId="33" borderId="16" xfId="0" applyNumberFormat="1" applyFont="1" applyFill="1" applyBorder="1" applyAlignment="1">
      <alignment horizontal="center" vertical="center"/>
    </xf>
    <xf numFmtId="2" fontId="60" fillId="32" borderId="16" xfId="0" applyNumberFormat="1" applyFont="1" applyFill="1" applyBorder="1" applyAlignment="1">
      <alignment horizontal="center" vertical="center"/>
    </xf>
    <xf numFmtId="2" fontId="66" fillId="33" borderId="16" xfId="0" applyNumberFormat="1" applyFont="1" applyFill="1" applyBorder="1" applyAlignment="1">
      <alignment horizontal="center" vertical="center"/>
    </xf>
    <xf numFmtId="164" fontId="55" fillId="0" borderId="2" xfId="0" applyNumberFormat="1" applyFont="1" applyBorder="1" applyAlignment="1">
      <alignment horizontal="center" vertical="center"/>
    </xf>
    <xf numFmtId="164" fontId="55" fillId="0" borderId="16" xfId="0" applyNumberFormat="1" applyFont="1" applyBorder="1" applyAlignment="1">
      <alignment horizontal="center" vertical="center"/>
    </xf>
    <xf numFmtId="2" fontId="55" fillId="0" borderId="16" xfId="0" applyNumberFormat="1" applyFont="1" applyBorder="1" applyAlignment="1">
      <alignment horizontal="center" vertical="center"/>
    </xf>
    <xf numFmtId="2" fontId="55" fillId="36" borderId="18" xfId="0" applyNumberFormat="1" applyFont="1" applyFill="1" applyBorder="1" applyAlignment="1">
      <alignment horizontal="center" vertical="center" wrapText="1"/>
    </xf>
    <xf numFmtId="0" fontId="84" fillId="0" borderId="4" xfId="0" applyFont="1" applyBorder="1" applyAlignment="1">
      <alignment horizontal="justify" vertical="center" wrapText="1"/>
    </xf>
    <xf numFmtId="0" fontId="84" fillId="0" borderId="26" xfId="0" applyFont="1" applyBorder="1" applyAlignment="1">
      <alignment horizontal="justify" vertical="center" wrapText="1"/>
    </xf>
    <xf numFmtId="0" fontId="84" fillId="0" borderId="6" xfId="0" applyFont="1" applyBorder="1" applyAlignment="1">
      <alignment horizontal="justify" vertical="center" wrapText="1"/>
    </xf>
    <xf numFmtId="0" fontId="84" fillId="0" borderId="2" xfId="0" applyFont="1" applyBorder="1" applyAlignment="1">
      <alignment horizontal="justify" vertical="center" wrapText="1"/>
    </xf>
    <xf numFmtId="0" fontId="85" fillId="0" borderId="16" xfId="0" applyFont="1" applyBorder="1" applyAlignment="1">
      <alignment vertical="center" wrapText="1"/>
    </xf>
    <xf numFmtId="0" fontId="85" fillId="0" borderId="16" xfId="0" applyFont="1" applyBorder="1" applyAlignment="1">
      <alignment horizontal="left" vertical="center" wrapText="1"/>
    </xf>
    <xf numFmtId="0" fontId="86" fillId="40" borderId="16" xfId="0" applyFont="1" applyFill="1" applyBorder="1" applyAlignment="1">
      <alignment horizontal="left" vertical="center" wrapText="1"/>
    </xf>
    <xf numFmtId="0" fontId="86" fillId="40" borderId="2" xfId="0" applyFont="1" applyFill="1" applyBorder="1" applyAlignment="1">
      <alignment horizontal="justify" vertical="center" wrapText="1"/>
    </xf>
    <xf numFmtId="0" fontId="87" fillId="40" borderId="16" xfId="0" applyFont="1" applyFill="1" applyBorder="1" applyAlignment="1">
      <alignment vertical="center" wrapText="1"/>
    </xf>
    <xf numFmtId="0" fontId="88" fillId="40" borderId="2" xfId="0" applyFont="1" applyFill="1" applyBorder="1" applyAlignment="1">
      <alignment horizontal="justify" vertical="center" wrapText="1"/>
    </xf>
    <xf numFmtId="0" fontId="75" fillId="0" borderId="0" xfId="2605" applyFont="1" applyAlignment="1" applyProtection="1">
      <alignment horizontal="left" vertical="center"/>
      <protection locked="0"/>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82" fillId="0" borderId="0" xfId="0" applyFont="1" applyAlignment="1">
      <alignment horizontal="left" vertical="center" wrapText="1"/>
    </xf>
    <xf numFmtId="0" fontId="48" fillId="0" borderId="17" xfId="0" applyFont="1" applyBorder="1" applyAlignment="1">
      <alignment horizontal="left" vertical="center" wrapText="1"/>
    </xf>
    <xf numFmtId="0" fontId="49" fillId="38" borderId="2" xfId="2600" applyFont="1" applyFill="1" applyBorder="1" applyAlignment="1">
      <alignment horizontal="left" vertical="center" wrapText="1"/>
    </xf>
    <xf numFmtId="0" fontId="49" fillId="0" borderId="20" xfId="0" applyFont="1" applyBorder="1" applyAlignment="1" applyProtection="1">
      <alignment horizontal="left" vertical="center" wrapText="1"/>
      <protection hidden="1"/>
    </xf>
    <xf numFmtId="0" fontId="49" fillId="0" borderId="16" xfId="0" applyFont="1" applyBorder="1" applyAlignment="1" applyProtection="1">
      <alignment horizontal="left" vertical="center" wrapText="1"/>
      <protection hidden="1"/>
    </xf>
    <xf numFmtId="0" fontId="49" fillId="0" borderId="16" xfId="0" applyFont="1" applyBorder="1" applyAlignment="1">
      <alignment horizontal="left" vertical="center" wrapText="1"/>
    </xf>
    <xf numFmtId="0" fontId="49" fillId="0" borderId="2" xfId="0" applyFont="1" applyBorder="1" applyAlignment="1" applyProtection="1">
      <alignment horizontal="left" vertical="center" wrapText="1"/>
      <protection hidden="1"/>
    </xf>
    <xf numFmtId="0" fontId="51" fillId="0" borderId="6" xfId="0" applyFont="1" applyBorder="1" applyAlignment="1" applyProtection="1">
      <alignment horizontal="left" vertical="center" wrapText="1"/>
      <protection hidden="1"/>
    </xf>
    <xf numFmtId="0" fontId="58" fillId="0" borderId="0" xfId="0" applyFont="1" applyAlignment="1">
      <alignment horizontal="left" vertical="center"/>
    </xf>
    <xf numFmtId="0" fontId="51" fillId="0" borderId="2" xfId="0" applyFont="1" applyBorder="1" applyAlignment="1" applyProtection="1">
      <alignment horizontal="left" vertical="center" wrapText="1"/>
      <protection hidden="1"/>
    </xf>
    <xf numFmtId="0" fontId="49" fillId="0" borderId="17" xfId="0" applyFont="1" applyBorder="1" applyAlignment="1">
      <alignment horizontal="left" vertical="center" wrapText="1"/>
    </xf>
    <xf numFmtId="1" fontId="55" fillId="0" borderId="19" xfId="0" applyNumberFormat="1" applyFont="1" applyBorder="1" applyAlignment="1">
      <alignment horizontal="center" vertical="center" wrapText="1"/>
    </xf>
    <xf numFmtId="0" fontId="49" fillId="0" borderId="20" xfId="0" applyFont="1" applyBorder="1" applyAlignment="1">
      <alignment horizontal="left" vertical="center" wrapText="1"/>
    </xf>
    <xf numFmtId="0" fontId="49" fillId="0" borderId="2" xfId="0" applyFont="1" applyBorder="1" applyAlignment="1">
      <alignment horizontal="left" vertical="center" wrapText="1"/>
    </xf>
    <xf numFmtId="0" fontId="62" fillId="0" borderId="19" xfId="0" applyFont="1" applyBorder="1" applyAlignment="1">
      <alignment horizontal="center" vertical="center"/>
    </xf>
    <xf numFmtId="164" fontId="57" fillId="0" borderId="21" xfId="0" applyNumberFormat="1" applyFont="1" applyBorder="1" applyAlignment="1">
      <alignment horizontal="center" vertical="center"/>
    </xf>
    <xf numFmtId="164" fontId="57" fillId="0" borderId="18" xfId="0" applyNumberFormat="1" applyFont="1" applyBorder="1" applyAlignment="1">
      <alignment horizontal="center" vertical="center"/>
    </xf>
    <xf numFmtId="2" fontId="61" fillId="0" borderId="0" xfId="0" applyNumberFormat="1" applyFont="1" applyAlignment="1">
      <alignment horizontal="center" vertical="center"/>
    </xf>
    <xf numFmtId="0" fontId="67" fillId="0" borderId="0" xfId="0" applyFont="1" applyAlignment="1">
      <alignment horizontal="left" vertical="center"/>
    </xf>
    <xf numFmtId="0" fontId="58" fillId="38" borderId="0" xfId="0" applyFont="1" applyFill="1" applyAlignment="1">
      <alignment horizontal="left" vertical="center"/>
    </xf>
    <xf numFmtId="164" fontId="55" fillId="35" borderId="21" xfId="0" applyNumberFormat="1" applyFont="1" applyFill="1" applyBorder="1" applyAlignment="1">
      <alignment horizontal="center" vertical="center" wrapText="1"/>
    </xf>
    <xf numFmtId="0" fontId="63" fillId="0" borderId="0" xfId="0" applyFont="1" applyAlignment="1">
      <alignment horizontal="left" vertical="center"/>
    </xf>
    <xf numFmtId="0" fontId="53" fillId="0" borderId="2" xfId="0" applyFont="1" applyBorder="1" applyAlignment="1">
      <alignment horizontal="left" vertical="center" wrapText="1"/>
    </xf>
    <xf numFmtId="0" fontId="53" fillId="38" borderId="2" xfId="0" applyFont="1" applyFill="1" applyBorder="1" applyAlignment="1">
      <alignment horizontal="left" vertical="center" wrapText="1"/>
    </xf>
    <xf numFmtId="0" fontId="50"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89" fillId="0" borderId="0" xfId="0" applyFont="1" applyAlignment="1">
      <alignment horizontal="left" vertical="center" wrapText="1"/>
    </xf>
    <xf numFmtId="0" fontId="80" fillId="0" borderId="31" xfId="0" applyFont="1" applyBorder="1" applyAlignment="1">
      <alignment horizontal="left" vertical="center" wrapText="1"/>
    </xf>
    <xf numFmtId="0" fontId="49" fillId="0" borderId="3" xfId="0" applyFont="1" applyBorder="1" applyAlignment="1">
      <alignment horizontal="left" vertical="center" wrapText="1"/>
    </xf>
    <xf numFmtId="0" fontId="49" fillId="38" borderId="33" xfId="2607" applyFont="1" applyFill="1" applyBorder="1" applyAlignment="1">
      <alignment horizontal="left" vertical="center" wrapText="1"/>
    </xf>
    <xf numFmtId="164" fontId="57" fillId="0" borderId="30" xfId="0" applyNumberFormat="1" applyFont="1" applyBorder="1" applyAlignment="1">
      <alignment horizontal="center" vertical="center"/>
    </xf>
    <xf numFmtId="0" fontId="49" fillId="0" borderId="33" xfId="0" applyFont="1" applyBorder="1" applyAlignment="1">
      <alignment horizontal="left" vertical="center" wrapText="1"/>
    </xf>
    <xf numFmtId="2" fontId="55" fillId="36" borderId="30" xfId="0" applyNumberFormat="1" applyFont="1" applyFill="1" applyBorder="1" applyAlignment="1">
      <alignment horizontal="center" vertical="center" wrapText="1"/>
    </xf>
    <xf numFmtId="164" fontId="55" fillId="0" borderId="0" xfId="0" applyNumberFormat="1" applyFont="1" applyAlignment="1">
      <alignment horizontal="center" vertical="center"/>
    </xf>
    <xf numFmtId="0" fontId="91" fillId="0" borderId="2" xfId="0" applyFont="1" applyBorder="1" applyAlignment="1">
      <alignment horizontal="center" vertical="center" wrapText="1"/>
    </xf>
    <xf numFmtId="1" fontId="55" fillId="0" borderId="2" xfId="0" applyNumberFormat="1" applyFont="1" applyBorder="1" applyAlignment="1" applyProtection="1">
      <alignment horizontal="center" vertical="center"/>
      <protection hidden="1"/>
    </xf>
    <xf numFmtId="164" fontId="55" fillId="0" borderId="2" xfId="0" applyNumberFormat="1" applyFont="1" applyBorder="1" applyAlignment="1" applyProtection="1">
      <alignment horizontal="center" vertical="center"/>
      <protection hidden="1"/>
    </xf>
    <xf numFmtId="0" fontId="92" fillId="0" borderId="2" xfId="0" applyFont="1" applyBorder="1" applyAlignment="1">
      <alignment horizontal="center" vertical="center"/>
    </xf>
    <xf numFmtId="164" fontId="55" fillId="0" borderId="2" xfId="0" applyNumberFormat="1" applyFont="1" applyBorder="1" applyAlignment="1" applyProtection="1">
      <alignment horizontal="center" vertical="center" wrapText="1"/>
      <protection hidden="1"/>
    </xf>
    <xf numFmtId="0" fontId="22" fillId="0" borderId="0" xfId="0" applyFont="1" applyAlignment="1">
      <alignment horizontal="center" vertical="center"/>
    </xf>
    <xf numFmtId="0" fontId="55" fillId="0" borderId="26" xfId="0" applyFont="1" applyBorder="1" applyAlignment="1" applyProtection="1">
      <alignment horizontal="center" vertical="center" wrapText="1"/>
      <protection hidden="1"/>
    </xf>
    <xf numFmtId="1" fontId="57" fillId="0" borderId="2" xfId="2597" applyNumberFormat="1" applyFont="1" applyBorder="1" applyAlignment="1">
      <alignment horizontal="center" vertical="center" wrapText="1"/>
    </xf>
    <xf numFmtId="0" fontId="57" fillId="0" borderId="21" xfId="0" applyFont="1" applyBorder="1" applyAlignment="1">
      <alignment horizontal="center" vertical="center"/>
    </xf>
    <xf numFmtId="0" fontId="57" fillId="0" borderId="21" xfId="2606" applyFont="1" applyBorder="1" applyAlignment="1">
      <alignment horizontal="center" vertical="center"/>
    </xf>
    <xf numFmtId="164" fontId="57" fillId="0" borderId="28" xfId="2606" applyNumberFormat="1" applyFont="1" applyBorder="1" applyAlignment="1">
      <alignment horizontal="center" vertical="center"/>
    </xf>
    <xf numFmtId="164" fontId="55" fillId="0" borderId="2" xfId="2600" applyNumberFormat="1" applyFont="1" applyBorder="1" applyAlignment="1">
      <alignment horizontal="center" vertical="center" wrapText="1"/>
    </xf>
    <xf numFmtId="164" fontId="22" fillId="0" borderId="5" xfId="0" applyNumberFormat="1" applyFont="1" applyBorder="1" applyAlignment="1">
      <alignment horizontal="center" vertical="center"/>
    </xf>
    <xf numFmtId="1" fontId="55" fillId="0" borderId="6" xfId="0" applyNumberFormat="1" applyFont="1" applyBorder="1" applyAlignment="1">
      <alignment horizontal="center" vertical="center" wrapText="1"/>
    </xf>
    <xf numFmtId="164" fontId="55" fillId="0" borderId="26" xfId="0" applyNumberFormat="1" applyFont="1" applyBorder="1" applyAlignment="1">
      <alignment horizontal="center" vertical="center" wrapText="1"/>
    </xf>
    <xf numFmtId="1" fontId="55" fillId="0" borderId="2" xfId="0" applyNumberFormat="1" applyFont="1" applyBorder="1" applyAlignment="1" applyProtection="1">
      <alignment horizontal="center" vertical="center" wrapText="1"/>
      <protection hidden="1"/>
    </xf>
    <xf numFmtId="164" fontId="55" fillId="0" borderId="26" xfId="0" applyNumberFormat="1" applyFont="1" applyBorder="1" applyAlignment="1" applyProtection="1">
      <alignment horizontal="center" vertical="center" wrapText="1"/>
      <protection hidden="1"/>
    </xf>
    <xf numFmtId="164" fontId="22" fillId="0" borderId="29" xfId="0" applyNumberFormat="1" applyFont="1" applyBorder="1" applyAlignment="1">
      <alignment horizontal="center" vertical="center"/>
    </xf>
    <xf numFmtId="164" fontId="57" fillId="31" borderId="21" xfId="0" applyNumberFormat="1" applyFont="1" applyFill="1" applyBorder="1" applyAlignment="1">
      <alignment horizontal="center" vertical="center"/>
    </xf>
    <xf numFmtId="164" fontId="57" fillId="42" borderId="21" xfId="0" applyNumberFormat="1" applyFont="1" applyFill="1" applyBorder="1" applyAlignment="1">
      <alignment horizontal="center" vertical="center"/>
    </xf>
    <xf numFmtId="164" fontId="57" fillId="42" borderId="30" xfId="0" applyNumberFormat="1" applyFont="1" applyFill="1" applyBorder="1" applyAlignment="1">
      <alignment horizontal="center" vertical="center"/>
    </xf>
    <xf numFmtId="164" fontId="55" fillId="33" borderId="2" xfId="0" applyNumberFormat="1" applyFont="1" applyFill="1" applyBorder="1" applyAlignment="1" applyProtection="1">
      <alignment horizontal="center" vertical="center" wrapText="1"/>
      <protection hidden="1"/>
    </xf>
    <xf numFmtId="1" fontId="55" fillId="0" borderId="2" xfId="0" applyNumberFormat="1" applyFont="1" applyBorder="1" applyAlignment="1">
      <alignment horizontal="center" vertical="center" wrapText="1"/>
    </xf>
    <xf numFmtId="1" fontId="55" fillId="33" borderId="2" xfId="0" applyNumberFormat="1" applyFont="1" applyFill="1" applyBorder="1" applyAlignment="1">
      <alignment horizontal="center" vertical="center" wrapText="1"/>
    </xf>
    <xf numFmtId="1" fontId="55" fillId="31" borderId="21" xfId="0" applyNumberFormat="1" applyFont="1" applyFill="1" applyBorder="1" applyAlignment="1">
      <alignment horizontal="center" vertical="center"/>
    </xf>
    <xf numFmtId="164" fontId="55" fillId="31" borderId="21" xfId="0" applyNumberFormat="1" applyFont="1" applyFill="1" applyBorder="1" applyAlignment="1">
      <alignment horizontal="center" vertical="center"/>
    </xf>
    <xf numFmtId="164" fontId="55" fillId="31" borderId="32" xfId="0" applyNumberFormat="1" applyFont="1" applyFill="1" applyBorder="1" applyAlignment="1">
      <alignment horizontal="center" vertical="center"/>
    </xf>
    <xf numFmtId="164" fontId="55" fillId="31" borderId="2" xfId="0" applyNumberFormat="1" applyFont="1" applyFill="1" applyBorder="1" applyAlignment="1" applyProtection="1">
      <alignment horizontal="center" vertical="center" wrapText="1"/>
      <protection hidden="1"/>
    </xf>
    <xf numFmtId="164" fontId="60" fillId="32" borderId="2" xfId="0" applyNumberFormat="1" applyFont="1" applyFill="1" applyBorder="1" applyAlignment="1" applyProtection="1">
      <alignment horizontal="center" vertical="center" wrapText="1"/>
      <protection hidden="1"/>
    </xf>
    <xf numFmtId="164" fontId="92" fillId="0" borderId="2" xfId="0" applyNumberFormat="1" applyFont="1" applyBorder="1" applyAlignment="1">
      <alignment horizontal="center" vertical="center" wrapText="1"/>
    </xf>
    <xf numFmtId="164" fontId="92" fillId="31" borderId="2" xfId="0" applyNumberFormat="1" applyFont="1" applyFill="1" applyBorder="1" applyAlignment="1">
      <alignment horizontal="center" vertical="center" wrapText="1"/>
    </xf>
    <xf numFmtId="0" fontId="22" fillId="0" borderId="5" xfId="0" applyFont="1" applyBorder="1" applyAlignment="1">
      <alignment horizontal="center" vertical="center"/>
    </xf>
    <xf numFmtId="164" fontId="22" fillId="0" borderId="2" xfId="0" applyNumberFormat="1" applyFont="1" applyBorder="1" applyAlignment="1">
      <alignment horizontal="center" vertical="center"/>
    </xf>
    <xf numFmtId="0" fontId="55" fillId="0" borderId="0" xfId="2596" applyFont="1" applyAlignment="1">
      <alignment horizontal="center" vertical="center"/>
    </xf>
    <xf numFmtId="0" fontId="93" fillId="0" borderId="2" xfId="2596" applyFont="1" applyBorder="1" applyAlignment="1">
      <alignment horizontal="center" vertical="center"/>
    </xf>
    <xf numFmtId="0" fontId="94" fillId="37" borderId="2" xfId="2596" applyFont="1" applyFill="1" applyBorder="1" applyAlignment="1">
      <alignment horizontal="center" vertical="center"/>
    </xf>
    <xf numFmtId="0" fontId="22" fillId="0" borderId="0" xfId="2596" applyAlignment="1">
      <alignment horizontal="center" vertical="center"/>
    </xf>
    <xf numFmtId="0" fontId="95" fillId="39" borderId="2" xfId="2596" applyFont="1" applyFill="1" applyBorder="1" applyAlignment="1">
      <alignment horizontal="center" vertical="center"/>
    </xf>
    <xf numFmtId="0" fontId="96" fillId="34" borderId="2" xfId="2596" applyFont="1" applyFill="1" applyBorder="1" applyAlignment="1">
      <alignment horizontal="center" vertical="center"/>
    </xf>
    <xf numFmtId="0" fontId="22" fillId="0" borderId="0" xfId="0" applyFont="1" applyAlignment="1">
      <alignment horizontal="left" vertical="center"/>
    </xf>
    <xf numFmtId="0" fontId="0" fillId="38" borderId="0" xfId="0" applyFill="1" applyAlignment="1">
      <alignment horizontal="left"/>
    </xf>
    <xf numFmtId="0" fontId="3" fillId="38" borderId="0" xfId="0" applyFont="1" applyFill="1" applyAlignment="1">
      <alignment horizontal="left"/>
    </xf>
    <xf numFmtId="0" fontId="47" fillId="38" borderId="0" xfId="0" applyFont="1" applyFill="1" applyAlignment="1">
      <alignment horizontal="left"/>
    </xf>
    <xf numFmtId="0" fontId="0" fillId="0" borderId="0" xfId="0" applyAlignment="1">
      <alignment horizontal="left"/>
    </xf>
    <xf numFmtId="0" fontId="46" fillId="38" borderId="0" xfId="0" applyFont="1" applyFill="1" applyAlignment="1">
      <alignment vertical="top"/>
    </xf>
    <xf numFmtId="0" fontId="46" fillId="0" borderId="0" xfId="0" applyFont="1" applyAlignment="1">
      <alignment vertical="top"/>
    </xf>
    <xf numFmtId="0" fontId="22" fillId="38" borderId="0" xfId="0" applyFont="1" applyFill="1"/>
    <xf numFmtId="0" fontId="92" fillId="38" borderId="0" xfId="0" applyFont="1" applyFill="1" applyAlignment="1">
      <alignment horizontal="left"/>
    </xf>
    <xf numFmtId="0" fontId="22" fillId="0" borderId="0" xfId="0" applyFont="1"/>
    <xf numFmtId="0" fontId="22" fillId="38" borderId="0" xfId="0" applyFont="1" applyFill="1" applyAlignment="1">
      <alignment horizontal="left"/>
    </xf>
    <xf numFmtId="0" fontId="97" fillId="38" borderId="0" xfId="0" applyFont="1" applyFill="1"/>
    <xf numFmtId="0" fontId="22" fillId="38" borderId="0" xfId="0" applyFont="1" applyFill="1" applyAlignment="1">
      <alignment horizontal="right"/>
    </xf>
    <xf numFmtId="0" fontId="22" fillId="5" borderId="1" xfId="0" applyFont="1" applyFill="1" applyBorder="1"/>
    <xf numFmtId="0" fontId="22" fillId="6" borderId="1" xfId="0" applyFont="1" applyFill="1" applyBorder="1"/>
    <xf numFmtId="0" fontId="22" fillId="38" borderId="1" xfId="0" applyFont="1" applyFill="1" applyBorder="1"/>
    <xf numFmtId="0" fontId="22" fillId="40" borderId="1" xfId="0" applyFont="1" applyFill="1" applyBorder="1"/>
    <xf numFmtId="0" fontId="98" fillId="38" borderId="0" xfId="0" applyFont="1" applyFill="1" applyAlignment="1">
      <alignment vertical="center"/>
    </xf>
    <xf numFmtId="0" fontId="78" fillId="38" borderId="19" xfId="0" applyFont="1" applyFill="1" applyBorder="1" applyAlignment="1">
      <alignment horizontal="center" vertical="center"/>
    </xf>
    <xf numFmtId="0" fontId="78" fillId="38" borderId="27" xfId="0" applyFont="1" applyFill="1" applyBorder="1" applyAlignment="1">
      <alignment horizontal="center" vertical="center"/>
    </xf>
    <xf numFmtId="0" fontId="3" fillId="38" borderId="22" xfId="0" applyFont="1" applyFill="1" applyBorder="1"/>
    <xf numFmtId="0" fontId="3" fillId="38" borderId="24" xfId="0" applyFont="1" applyFill="1" applyBorder="1"/>
    <xf numFmtId="0" fontId="3" fillId="38" borderId="5" xfId="0" applyFont="1" applyFill="1" applyBorder="1"/>
    <xf numFmtId="0" fontId="3" fillId="40" borderId="22" xfId="0" applyFont="1" applyFill="1" applyBorder="1"/>
    <xf numFmtId="0" fontId="3" fillId="40" borderId="24" xfId="0" applyFont="1" applyFill="1" applyBorder="1"/>
    <xf numFmtId="0" fontId="3" fillId="40" borderId="23" xfId="0" applyFont="1" applyFill="1" applyBorder="1"/>
    <xf numFmtId="0" fontId="3" fillId="40" borderId="25" xfId="0" applyFont="1" applyFill="1" applyBorder="1"/>
    <xf numFmtId="0" fontId="3" fillId="38" borderId="23" xfId="0" applyFont="1" applyFill="1" applyBorder="1"/>
    <xf numFmtId="0" fontId="3" fillId="38" borderId="25" xfId="0" applyFont="1" applyFill="1" applyBorder="1"/>
    <xf numFmtId="0" fontId="3" fillId="40" borderId="17" xfId="0" applyFont="1" applyFill="1" applyBorder="1"/>
    <xf numFmtId="0" fontId="3" fillId="40" borderId="20" xfId="0" applyFont="1" applyFill="1" applyBorder="1"/>
    <xf numFmtId="0" fontId="3" fillId="40" borderId="3" xfId="0" applyFont="1" applyFill="1" applyBorder="1"/>
    <xf numFmtId="0" fontId="3" fillId="40" borderId="5" xfId="0" applyFont="1" applyFill="1" applyBorder="1"/>
    <xf numFmtId="0" fontId="3" fillId="6" borderId="5" xfId="0" applyFont="1" applyFill="1" applyBorder="1"/>
    <xf numFmtId="0" fontId="3" fillId="38" borderId="3" xfId="0" applyFont="1" applyFill="1" applyBorder="1"/>
    <xf numFmtId="0" fontId="3" fillId="6" borderId="25" xfId="0" applyFont="1" applyFill="1" applyBorder="1"/>
    <xf numFmtId="0" fontId="3" fillId="38" borderId="20" xfId="0" applyFont="1" applyFill="1" applyBorder="1"/>
    <xf numFmtId="0" fontId="3" fillId="38" borderId="19" xfId="0" applyFont="1" applyFill="1" applyBorder="1"/>
    <xf numFmtId="0" fontId="3" fillId="6" borderId="0" xfId="0" applyFont="1" applyFill="1"/>
    <xf numFmtId="0" fontId="3" fillId="38" borderId="17" xfId="0" applyFont="1" applyFill="1" applyBorder="1"/>
    <xf numFmtId="0" fontId="3" fillId="40" borderId="0" xfId="0" applyFont="1" applyFill="1"/>
    <xf numFmtId="0" fontId="3" fillId="6" borderId="24" xfId="0" applyFont="1" applyFill="1" applyBorder="1"/>
    <xf numFmtId="0" fontId="3" fillId="5" borderId="19" xfId="0" applyFont="1" applyFill="1" applyBorder="1"/>
    <xf numFmtId="0" fontId="3" fillId="6" borderId="17" xfId="0" applyFont="1" applyFill="1" applyBorder="1"/>
    <xf numFmtId="0" fontId="3" fillId="6" borderId="20" xfId="0" applyFont="1" applyFill="1" applyBorder="1"/>
    <xf numFmtId="0" fontId="3" fillId="6" borderId="3" xfId="0" applyFont="1" applyFill="1" applyBorder="1"/>
    <xf numFmtId="0" fontId="78" fillId="38" borderId="4" xfId="0" applyFont="1" applyFill="1" applyBorder="1" applyAlignment="1">
      <alignment horizontal="right"/>
    </xf>
    <xf numFmtId="0" fontId="78" fillId="38" borderId="26" xfId="0" applyFont="1" applyFill="1" applyBorder="1" applyAlignment="1">
      <alignment horizontal="left"/>
    </xf>
    <xf numFmtId="0" fontId="99" fillId="38" borderId="26" xfId="0" applyFont="1" applyFill="1" applyBorder="1" applyAlignment="1">
      <alignment horizontal="right"/>
    </xf>
    <xf numFmtId="0" fontId="78" fillId="38" borderId="26" xfId="0" applyFont="1" applyFill="1" applyBorder="1" applyAlignment="1">
      <alignment horizontal="left" vertical="center"/>
    </xf>
    <xf numFmtId="0" fontId="99" fillId="38" borderId="6" xfId="0" applyFont="1" applyFill="1" applyBorder="1" applyAlignment="1">
      <alignment horizontal="right"/>
    </xf>
    <xf numFmtId="0" fontId="78" fillId="38" borderId="2" xfId="0" applyFont="1" applyFill="1" applyBorder="1" applyAlignment="1">
      <alignment horizontal="center" vertical="center"/>
    </xf>
    <xf numFmtId="0" fontId="78" fillId="38" borderId="16" xfId="0" applyFont="1" applyFill="1" applyBorder="1" applyAlignment="1">
      <alignment horizontal="center" vertical="center"/>
    </xf>
    <xf numFmtId="0" fontId="3" fillId="38" borderId="16" xfId="0" applyFont="1" applyFill="1" applyBorder="1"/>
    <xf numFmtId="0" fontId="3" fillId="38" borderId="27" xfId="0" applyFont="1" applyFill="1" applyBorder="1"/>
    <xf numFmtId="0" fontId="3" fillId="6" borderId="26" xfId="0" applyFont="1" applyFill="1" applyBorder="1"/>
    <xf numFmtId="0" fontId="3" fillId="6" borderId="6" xfId="0" applyFont="1" applyFill="1" applyBorder="1"/>
    <xf numFmtId="0" fontId="3" fillId="6" borderId="4" xfId="0" applyFont="1" applyFill="1" applyBorder="1"/>
    <xf numFmtId="0" fontId="78" fillId="38" borderId="4" xfId="0" applyFont="1" applyFill="1" applyBorder="1" applyAlignment="1">
      <alignment horizontal="left"/>
    </xf>
    <xf numFmtId="0" fontId="78" fillId="38" borderId="6" xfId="0" applyFont="1" applyFill="1" applyBorder="1" applyAlignment="1">
      <alignment horizontal="right"/>
    </xf>
    <xf numFmtId="0" fontId="90" fillId="38" borderId="6" xfId="0" applyFont="1" applyFill="1" applyBorder="1" applyAlignment="1">
      <alignment horizontal="right"/>
    </xf>
    <xf numFmtId="0" fontId="3" fillId="41" borderId="22" xfId="0" applyFont="1" applyFill="1" applyBorder="1"/>
    <xf numFmtId="0" fontId="3" fillId="41" borderId="23" xfId="0" applyFont="1" applyFill="1" applyBorder="1"/>
    <xf numFmtId="0" fontId="3" fillId="6" borderId="22" xfId="0" applyFont="1" applyFill="1" applyBorder="1"/>
    <xf numFmtId="0" fontId="100" fillId="38" borderId="22" xfId="0" applyFont="1" applyFill="1" applyBorder="1"/>
    <xf numFmtId="0" fontId="3" fillId="33" borderId="22" xfId="0" applyFont="1" applyFill="1" applyBorder="1"/>
    <xf numFmtId="0" fontId="3" fillId="6" borderId="23" xfId="0" applyFont="1" applyFill="1" applyBorder="1"/>
    <xf numFmtId="0" fontId="0" fillId="38" borderId="0" xfId="0" applyFill="1" applyAlignment="1">
      <alignment horizontal="center" vertical="center"/>
    </xf>
    <xf numFmtId="0" fontId="0" fillId="38" borderId="0" xfId="0" applyFill="1" applyAlignment="1">
      <alignment vertical="center"/>
    </xf>
    <xf numFmtId="0" fontId="3" fillId="41" borderId="0" xfId="0" applyFont="1" applyFill="1"/>
    <xf numFmtId="0" fontId="78" fillId="38" borderId="4" xfId="0" applyFont="1" applyFill="1" applyBorder="1"/>
    <xf numFmtId="0" fontId="100" fillId="38" borderId="0" xfId="0" applyFont="1" applyFill="1"/>
    <xf numFmtId="0" fontId="3" fillId="33" borderId="0" xfId="0" applyFont="1" applyFill="1"/>
    <xf numFmtId="0" fontId="78" fillId="38" borderId="26" xfId="0" applyFont="1" applyFill="1" applyBorder="1"/>
    <xf numFmtId="0" fontId="78" fillId="38" borderId="0" xfId="0" applyFont="1" applyFill="1" applyAlignment="1">
      <alignment horizontal="center" vertical="center"/>
    </xf>
    <xf numFmtId="0" fontId="99" fillId="38" borderId="0" xfId="0" applyFont="1" applyFill="1" applyAlignment="1">
      <alignment horizontal="right"/>
    </xf>
    <xf numFmtId="0" fontId="103" fillId="38" borderId="0" xfId="0" applyFont="1" applyFill="1" applyAlignment="1">
      <alignment horizontal="left"/>
    </xf>
    <xf numFmtId="0" fontId="104" fillId="38" borderId="0" xfId="0" applyFont="1" applyFill="1" applyAlignment="1">
      <alignment horizontal="right"/>
    </xf>
    <xf numFmtId="0" fontId="78" fillId="38" borderId="2" xfId="0" applyFont="1" applyFill="1" applyBorder="1" applyAlignment="1">
      <alignment horizontal="center"/>
    </xf>
    <xf numFmtId="0" fontId="78" fillId="38" borderId="22" xfId="0" applyFont="1" applyFill="1" applyBorder="1" applyAlignment="1">
      <alignment horizontal="center" vertical="center"/>
    </xf>
    <xf numFmtId="0" fontId="78" fillId="38" borderId="24" xfId="0" applyFont="1" applyFill="1" applyBorder="1" applyAlignment="1">
      <alignment horizontal="center" vertical="center"/>
    </xf>
    <xf numFmtId="0" fontId="78" fillId="38" borderId="0" xfId="0" applyFont="1" applyFill="1" applyAlignment="1">
      <alignment horizontal="right"/>
    </xf>
    <xf numFmtId="0" fontId="99" fillId="38" borderId="5" xfId="0" applyFont="1" applyFill="1" applyBorder="1" applyAlignment="1">
      <alignment horizontal="right"/>
    </xf>
    <xf numFmtId="0" fontId="99" fillId="38" borderId="25" xfId="0" applyFont="1" applyFill="1" applyBorder="1" applyAlignment="1">
      <alignment horizontal="right"/>
    </xf>
    <xf numFmtId="0" fontId="78" fillId="38" borderId="16" xfId="0" applyFont="1" applyFill="1" applyBorder="1" applyAlignment="1">
      <alignment horizontal="left" vertical="center"/>
    </xf>
    <xf numFmtId="0" fontId="3" fillId="5" borderId="0" xfId="0" applyFont="1" applyFill="1"/>
    <xf numFmtId="0" fontId="101" fillId="5" borderId="0" xfId="0" applyFont="1" applyFill="1"/>
    <xf numFmtId="0" fontId="100" fillId="6" borderId="0" xfId="0" applyFont="1" applyFill="1"/>
    <xf numFmtId="0" fontId="78" fillId="38" borderId="6" xfId="0" applyFont="1" applyFill="1" applyBorder="1" applyAlignment="1">
      <alignment horizontal="center"/>
    </xf>
    <xf numFmtId="0" fontId="3" fillId="5" borderId="22" xfId="0" applyFont="1" applyFill="1" applyBorder="1"/>
    <xf numFmtId="0" fontId="102" fillId="38" borderId="0" xfId="0" applyFont="1" applyFill="1" applyAlignment="1">
      <alignment horizontal="left" vertical="center"/>
    </xf>
    <xf numFmtId="0" fontId="99" fillId="38" borderId="24" xfId="0" applyFont="1" applyFill="1" applyBorder="1" applyAlignment="1">
      <alignment horizontal="right"/>
    </xf>
    <xf numFmtId="0" fontId="78" fillId="38" borderId="5" xfId="0" applyFont="1" applyFill="1" applyBorder="1"/>
    <xf numFmtId="0" fontId="3" fillId="2" borderId="2" xfId="0" applyFont="1" applyFill="1" applyBorder="1"/>
    <xf numFmtId="0" fontId="3" fillId="3" borderId="2" xfId="0" applyFont="1" applyFill="1" applyBorder="1"/>
    <xf numFmtId="0" fontId="3" fillId="4" borderId="2" xfId="0" applyFont="1" applyFill="1" applyBorder="1"/>
    <xf numFmtId="0" fontId="3" fillId="41" borderId="2" xfId="0" applyFont="1" applyFill="1" applyBorder="1"/>
    <xf numFmtId="0" fontId="3" fillId="43" borderId="24" xfId="0" applyFont="1" applyFill="1" applyBorder="1"/>
    <xf numFmtId="0" fontId="3" fillId="43" borderId="5" xfId="0" applyFont="1" applyFill="1" applyBorder="1"/>
    <xf numFmtId="0" fontId="3" fillId="43" borderId="25" xfId="0" applyFont="1" applyFill="1" applyBorder="1"/>
    <xf numFmtId="0" fontId="3" fillId="43" borderId="22" xfId="0" applyFont="1" applyFill="1" applyBorder="1" applyAlignment="1">
      <alignment horizontal="center"/>
    </xf>
    <xf numFmtId="0" fontId="3" fillId="40" borderId="17" xfId="0" applyFont="1" applyFill="1" applyBorder="1" applyAlignment="1">
      <alignment horizontal="center"/>
    </xf>
    <xf numFmtId="0" fontId="3" fillId="40" borderId="24" xfId="0" applyFont="1" applyFill="1" applyBorder="1" applyAlignment="1">
      <alignment horizontal="center"/>
    </xf>
    <xf numFmtId="0" fontId="3" fillId="43" borderId="23" xfId="0" applyFont="1" applyFill="1" applyBorder="1"/>
    <xf numFmtId="0" fontId="3" fillId="6" borderId="23" xfId="0" applyFont="1" applyFill="1" applyBorder="1" applyAlignment="1">
      <alignment horizontal="center"/>
    </xf>
    <xf numFmtId="0" fontId="3" fillId="5" borderId="1" xfId="0" applyFont="1" applyFill="1" applyBorder="1"/>
    <xf numFmtId="0" fontId="3" fillId="6" borderId="1" xfId="0" applyFont="1" applyFill="1" applyBorder="1"/>
    <xf numFmtId="0" fontId="3" fillId="38" borderId="1" xfId="0" applyFont="1" applyFill="1" applyBorder="1"/>
    <xf numFmtId="0" fontId="3" fillId="40" borderId="1" xfId="0" applyFont="1" applyFill="1" applyBorder="1"/>
    <xf numFmtId="0" fontId="3" fillId="38" borderId="0" xfId="0" applyFont="1" applyFill="1" applyAlignment="1">
      <alignment horizontal="center" vertical="center"/>
    </xf>
    <xf numFmtId="0" fontId="3" fillId="38" borderId="23" xfId="0" applyFont="1" applyFill="1" applyBorder="1" applyAlignment="1">
      <alignment horizontal="center"/>
    </xf>
    <xf numFmtId="0" fontId="3" fillId="38" borderId="25" xfId="0" applyFont="1" applyFill="1" applyBorder="1" applyAlignment="1">
      <alignment horizontal="center"/>
    </xf>
    <xf numFmtId="0" fontId="3" fillId="43" borderId="0" xfId="0" applyFont="1" applyFill="1"/>
    <xf numFmtId="0" fontId="3" fillId="5" borderId="19" xfId="0" applyFont="1" applyFill="1" applyBorder="1" applyAlignment="1">
      <alignment horizontal="center"/>
    </xf>
    <xf numFmtId="0" fontId="78" fillId="0" borderId="17" xfId="0" applyFont="1" applyBorder="1" applyAlignment="1">
      <alignment horizontal="center" vertical="center"/>
    </xf>
    <xf numFmtId="0" fontId="78" fillId="0" borderId="20" xfId="0" applyFont="1" applyBorder="1" applyAlignment="1">
      <alignment horizontal="left" vertical="center"/>
    </xf>
    <xf numFmtId="0" fontId="3" fillId="43" borderId="22" xfId="0" applyFont="1" applyFill="1" applyBorder="1"/>
    <xf numFmtId="0" fontId="90" fillId="38" borderId="26" xfId="0" applyFont="1" applyFill="1" applyBorder="1" applyAlignment="1">
      <alignment horizontal="right"/>
    </xf>
    <xf numFmtId="0" fontId="78" fillId="38" borderId="2" xfId="0" applyFont="1" applyFill="1" applyBorder="1" applyAlignment="1">
      <alignment horizontal="right"/>
    </xf>
    <xf numFmtId="0" fontId="90" fillId="38" borderId="2" xfId="0" applyFont="1" applyFill="1" applyBorder="1" applyAlignment="1">
      <alignment horizontal="right"/>
    </xf>
    <xf numFmtId="0" fontId="78" fillId="38" borderId="3" xfId="0" applyFont="1" applyFill="1" applyBorder="1" applyAlignment="1">
      <alignment horizontal="left"/>
    </xf>
    <xf numFmtId="0" fontId="102" fillId="38" borderId="0" xfId="0" applyFont="1" applyFill="1" applyAlignment="1">
      <alignment vertical="center"/>
    </xf>
    <xf numFmtId="0" fontId="81" fillId="0" borderId="0" xfId="0" applyFont="1" applyAlignment="1">
      <alignment horizontal="left" wrapText="1"/>
    </xf>
    <xf numFmtId="0" fontId="83" fillId="0" borderId="17" xfId="0" applyFont="1" applyBorder="1" applyAlignment="1">
      <alignment horizontal="left" vertical="center" wrapText="1"/>
    </xf>
    <xf numFmtId="0" fontId="83" fillId="0" borderId="3" xfId="0" applyFont="1" applyBorder="1" applyAlignment="1">
      <alignment horizontal="left" vertical="center" wrapText="1"/>
    </xf>
    <xf numFmtId="0" fontId="83" fillId="0" borderId="20" xfId="0" applyFont="1" applyBorder="1" applyAlignment="1">
      <alignment horizontal="left" vertical="center" wrapText="1"/>
    </xf>
    <xf numFmtId="0" fontId="85" fillId="0" borderId="17" xfId="0" applyFont="1" applyBorder="1" applyAlignment="1">
      <alignment vertical="center" wrapText="1"/>
    </xf>
    <xf numFmtId="0" fontId="85" fillId="0" borderId="3" xfId="0" applyFont="1" applyBorder="1" applyAlignment="1">
      <alignment vertical="center" wrapText="1"/>
    </xf>
    <xf numFmtId="0" fontId="85" fillId="0" borderId="20" xfId="0" applyFont="1" applyBorder="1" applyAlignment="1">
      <alignment vertical="center" wrapText="1"/>
    </xf>
    <xf numFmtId="0" fontId="84" fillId="0" borderId="26" xfId="0" applyFont="1" applyBorder="1" applyAlignment="1">
      <alignment horizontal="justify" vertical="center" wrapText="1"/>
    </xf>
    <xf numFmtId="0" fontId="84" fillId="0" borderId="6" xfId="0" applyFont="1" applyBorder="1" applyAlignment="1">
      <alignment horizontal="justify" vertical="center" wrapText="1"/>
    </xf>
    <xf numFmtId="0" fontId="84" fillId="0" borderId="4" xfId="0" applyFont="1" applyBorder="1" applyAlignment="1">
      <alignment horizontal="justify" vertical="center" wrapText="1"/>
    </xf>
    <xf numFmtId="0" fontId="78" fillId="38" borderId="4" xfId="0" applyFont="1" applyFill="1" applyBorder="1" applyAlignment="1">
      <alignment horizontal="center" vertical="center"/>
    </xf>
    <xf numFmtId="0" fontId="78" fillId="38" borderId="26" xfId="0" applyFont="1" applyFill="1" applyBorder="1" applyAlignment="1">
      <alignment horizontal="center" vertical="center"/>
    </xf>
    <xf numFmtId="0" fontId="78" fillId="38" borderId="6" xfId="0" applyFont="1" applyFill="1" applyBorder="1" applyAlignment="1">
      <alignment horizontal="center" vertical="center"/>
    </xf>
    <xf numFmtId="0" fontId="78" fillId="38" borderId="17" xfId="0" applyFont="1" applyFill="1" applyBorder="1" applyAlignment="1">
      <alignment horizontal="center" vertical="center"/>
    </xf>
    <xf numFmtId="0" fontId="78" fillId="38" borderId="3" xfId="0" applyFont="1" applyFill="1" applyBorder="1" applyAlignment="1">
      <alignment horizontal="center" vertical="center"/>
    </xf>
    <xf numFmtId="0" fontId="78" fillId="38" borderId="20" xfId="0" applyFont="1" applyFill="1" applyBorder="1" applyAlignment="1">
      <alignment horizontal="center" vertical="center"/>
    </xf>
    <xf numFmtId="0" fontId="0" fillId="0" borderId="0" xfId="0" applyAlignment="1">
      <alignment vertical="top"/>
    </xf>
    <xf numFmtId="0" fontId="62" fillId="44" borderId="2" xfId="0" applyFont="1" applyFill="1" applyBorder="1" applyAlignment="1" applyProtection="1">
      <alignment horizontal="left" vertical="top"/>
      <protection hidden="1"/>
    </xf>
    <xf numFmtId="0" fontId="62" fillId="44" borderId="2" xfId="0" applyFont="1" applyFill="1" applyBorder="1" applyAlignment="1" applyProtection="1">
      <alignment horizontal="center" vertical="top"/>
      <protection hidden="1"/>
    </xf>
    <xf numFmtId="0" fontId="64" fillId="0" borderId="2" xfId="0" applyFont="1" applyBorder="1" applyAlignment="1" applyProtection="1">
      <alignment vertical="top"/>
      <protection hidden="1"/>
    </xf>
    <xf numFmtId="1" fontId="55" fillId="0" borderId="2" xfId="0" applyNumberFormat="1" applyFont="1" applyBorder="1" applyAlignment="1" applyProtection="1">
      <alignment horizontal="center" vertical="top"/>
      <protection hidden="1"/>
    </xf>
    <xf numFmtId="0" fontId="62" fillId="0" borderId="2" xfId="0" applyFont="1" applyBorder="1" applyAlignment="1" applyProtection="1">
      <alignment horizontal="left" vertical="top" wrapText="1"/>
      <protection hidden="1"/>
    </xf>
    <xf numFmtId="164" fontId="55" fillId="0" borderId="2" xfId="0" applyNumberFormat="1" applyFont="1" applyBorder="1" applyAlignment="1" applyProtection="1">
      <alignment horizontal="center" vertical="top"/>
      <protection hidden="1"/>
    </xf>
    <xf numFmtId="164" fontId="55" fillId="0" borderId="2" xfId="0" applyNumberFormat="1" applyFont="1" applyBorder="1" applyAlignment="1" applyProtection="1">
      <alignment horizontal="center" vertical="top" wrapText="1"/>
      <protection hidden="1"/>
    </xf>
    <xf numFmtId="0" fontId="62" fillId="0" borderId="2" xfId="0" applyFont="1" applyBorder="1" applyAlignment="1" applyProtection="1">
      <alignment vertical="top" wrapText="1"/>
      <protection hidden="1"/>
    </xf>
    <xf numFmtId="0" fontId="62" fillId="0" borderId="2" xfId="0" applyFont="1" applyFill="1" applyBorder="1" applyAlignment="1" applyProtection="1">
      <alignment vertical="top" wrapText="1"/>
      <protection hidden="1"/>
    </xf>
    <xf numFmtId="1" fontId="62" fillId="45" borderId="6" xfId="0" applyNumberFormat="1" applyFont="1" applyFill="1" applyBorder="1" applyAlignment="1" applyProtection="1">
      <alignment horizontal="left" vertical="top"/>
      <protection hidden="1"/>
    </xf>
    <xf numFmtId="1" fontId="55" fillId="45" borderId="6" xfId="0" applyNumberFormat="1" applyFont="1" applyFill="1" applyBorder="1" applyAlignment="1" applyProtection="1">
      <alignment horizontal="center" vertical="top"/>
      <protection hidden="1"/>
    </xf>
    <xf numFmtId="0" fontId="64" fillId="0" borderId="2" xfId="0" applyFont="1" applyBorder="1" applyAlignment="1" applyProtection="1">
      <alignment vertical="top" wrapText="1"/>
      <protection hidden="1"/>
    </xf>
    <xf numFmtId="1" fontId="55" fillId="0" borderId="2" xfId="0" applyNumberFormat="1" applyFont="1" applyBorder="1" applyAlignment="1" applyProtection="1">
      <alignment horizontal="center" vertical="top" wrapText="1"/>
      <protection hidden="1"/>
    </xf>
    <xf numFmtId="0" fontId="75" fillId="0" borderId="0" xfId="2605" applyFont="1" applyBorder="1" applyAlignment="1" applyProtection="1">
      <alignment vertical="top"/>
      <protection locked="0"/>
    </xf>
    <xf numFmtId="0" fontId="72" fillId="0" borderId="0" xfId="0" applyFont="1" applyBorder="1" applyAlignment="1">
      <alignment vertical="top"/>
    </xf>
    <xf numFmtId="0" fontId="0" fillId="0" borderId="0" xfId="0" applyBorder="1" applyAlignment="1">
      <alignment vertical="top"/>
    </xf>
    <xf numFmtId="0" fontId="54" fillId="0" borderId="0" xfId="2599" applyFont="1" applyBorder="1" applyAlignment="1">
      <alignment horizontal="left" vertical="top" wrapText="1"/>
    </xf>
    <xf numFmtId="0" fontId="46" fillId="0" borderId="0" xfId="0" applyFont="1" applyBorder="1" applyAlignment="1">
      <alignment horizontal="justify" vertical="top"/>
    </xf>
    <xf numFmtId="0" fontId="71" fillId="0" borderId="0" xfId="0" applyFont="1" applyBorder="1" applyAlignment="1" applyProtection="1">
      <alignment horizontal="justify" vertical="top"/>
      <protection locked="0"/>
    </xf>
    <xf numFmtId="0" fontId="0" fillId="38" borderId="0" xfId="0" applyFill="1" applyBorder="1" applyAlignment="1">
      <alignment vertical="top"/>
    </xf>
    <xf numFmtId="0" fontId="71" fillId="0" borderId="0" xfId="2599" applyFont="1" applyBorder="1" applyAlignment="1">
      <alignment horizontal="left" vertical="top" wrapText="1"/>
    </xf>
    <xf numFmtId="0" fontId="71" fillId="0" borderId="0" xfId="0" applyFont="1" applyBorder="1" applyAlignment="1" applyProtection="1">
      <alignment horizontal="justify" vertical="top" wrapText="1"/>
    </xf>
    <xf numFmtId="0" fontId="71" fillId="0" borderId="0" xfId="0" applyFont="1" applyBorder="1" applyAlignment="1" applyProtection="1">
      <alignment vertical="top"/>
    </xf>
    <xf numFmtId="0" fontId="48" fillId="0" borderId="0" xfId="0" applyFont="1" applyBorder="1" applyAlignment="1" applyProtection="1">
      <alignment horizontal="justify" vertical="top" wrapText="1"/>
    </xf>
    <xf numFmtId="0" fontId="48" fillId="0" borderId="0" xfId="2604" applyFont="1" applyBorder="1" applyAlignment="1" applyProtection="1">
      <alignment horizontal="justify" vertical="top" wrapText="1"/>
    </xf>
    <xf numFmtId="0" fontId="48" fillId="0" borderId="0" xfId="2560" applyFont="1" applyBorder="1" applyAlignment="1" applyProtection="1">
      <alignment horizontal="justify" vertical="top" wrapText="1"/>
    </xf>
    <xf numFmtId="0" fontId="48" fillId="0" borderId="0" xfId="0" applyFont="1" applyBorder="1" applyAlignment="1" applyProtection="1">
      <alignment horizontal="justify" vertical="top"/>
    </xf>
    <xf numFmtId="0" fontId="105" fillId="0" borderId="0" xfId="0" applyFont="1" applyBorder="1" applyAlignment="1" applyProtection="1">
      <alignment horizontal="justify" vertical="top" wrapText="1"/>
    </xf>
    <xf numFmtId="0" fontId="48" fillId="0" borderId="0" xfId="0" applyFont="1" applyBorder="1" applyAlignment="1" applyProtection="1">
      <alignment vertical="top"/>
    </xf>
  </cellXfs>
  <cellStyles count="2608">
    <cellStyle name="___retention" xfId="1" xr:uid="{00000000-0005-0000-0000-000000000000}"/>
    <cellStyle name="___retention_2005Tables_CrossTWGv1P_for YIELD_AAupdate_082305" xfId="2" xr:uid="{00000000-0005-0000-0000-000001000000}"/>
    <cellStyle name="___retention_2005Tables_CrossTWGv1P_for YIELD_AAupdate_082305_2007_CTSG1_FocusTWGs-test_STRJ(SOC)" xfId="3" xr:uid="{00000000-0005-0000-0000-000002000000}"/>
    <cellStyle name="___retention_2005Tables_CrossTWGv1P_for YIELD_AAupdate_082305_2007_CTSG1_FocusTWGs-test_STRJ(SOC)_2007Test_SoC_0618" xfId="4" xr:uid="{00000000-0005-0000-0000-000003000000}"/>
    <cellStyle name="___retention_2005Tables_CrossTWGv1P_for YIELD_AAupdate_082305_2007_CTSG1_FocusTWGs-test_STRJ(SOC)_2007Test_SoC_0618_2008Tables_FOCUS_ERM-ERD-FEP-LITH-INTC-FAC-AP_DRAFTv7" xfId="5" xr:uid="{00000000-0005-0000-0000-000004000000}"/>
    <cellStyle name="___retention_2005Tables_CrossTWGv1P_for YIELD_AAupdate_082305_2007_CTSG1_FocusTWGs-test_STRJ(SOC)_2007Test_SoC_0618_2008Test 081203 handler revised proposal by SEAJ" xfId="6" xr:uid="{00000000-0005-0000-0000-000005000000}"/>
    <cellStyle name="___retention_2005Tables_CrossTWGv1P_for YIELD_AAupdate_082305_2007_CTSG1_FocusTWGs-test_STRJ(SOC)_2007Test_SoC_0618_2008Test 081203 handler revised proposal by SEAJ_2009 ITRS TestTable(Handler)090505" xfId="7" xr:uid="{00000000-0005-0000-0000-000006000000}"/>
    <cellStyle name="___retention_2005Tables_CrossTWGv1P_for YIELD_AAupdate_082305_2007_CTSG1_FocusTWGs-test_STRJ(SOC)_2007Test_SoC_0618_2008Test 081203 handler revised proposal by SEAJ_Table Test-T8 RF updated 14 July 2009" xfId="8" xr:uid="{00000000-0005-0000-0000-000007000000}"/>
    <cellStyle name="___retention_2005Tables_CrossTWGv1P_for YIELD_AAupdate_082305_2007_CTSG1_FocusTWGs-test_STRJ(SOC)_2007Test_SoC_0618_2008Test 1120 prober " xfId="9" xr:uid="{00000000-0005-0000-0000-000008000000}"/>
    <cellStyle name="___retention_2005Tables_CrossTWGv1P_for YIELD_AAupdate_082305_2007_CTSG1_FocusTWGs-test_STRJ(SOC)_2007Test_SoC_0618_2008Test 1120 prober _2009 ITRS TestTable(Handler)090505" xfId="10" xr:uid="{00000000-0005-0000-0000-000009000000}"/>
    <cellStyle name="___retention_2005Tables_CrossTWGv1P_for YIELD_AAupdate_082305_2007_CTSG1_FocusTWGs-test_STRJ(SOC)_2007Test_SoC_0618_2008Test 1120 prober _Table Test-T8 RF updated 14 July 2009" xfId="11" xr:uid="{00000000-0005-0000-0000-00000A000000}"/>
    <cellStyle name="___retention_2005Tables_CrossTWGv1P_for YIELD_AAupdate_082305_2007_CTSG1_FocusTWGs-test_STRJ(SOC)_2007Test_SoC_0618_2008Test0722" xfId="12" xr:uid="{00000000-0005-0000-0000-00000B000000}"/>
    <cellStyle name="___retention_2005Tables_CrossTWGv1P_for YIELD_AAupdate_082305_2007_CTSG1_FocusTWGs-test_STRJ(SOC)_2007Test_SoC_0618_2008Test0722_2009 ITRS TestTable(Handler)090505" xfId="13" xr:uid="{00000000-0005-0000-0000-00000C000000}"/>
    <cellStyle name="___retention_2005Tables_CrossTWGv1P_for YIELD_AAupdate_082305_2007_CTSG1_FocusTWGs-test_STRJ(SOC)_2007Test_SoC_0618_2008Test0722_Table Test-T8 RF updated 14 July 2009" xfId="14" xr:uid="{00000000-0005-0000-0000-00000D000000}"/>
    <cellStyle name="___retention_2005Tables_CrossTWGv1P_for YIELD_AAupdate_082305_2007_CTSG1_FocusTWGs-test_STRJ(SOC)_2007Test_SoC_0618_2008Test1215" xfId="15" xr:uid="{00000000-0005-0000-0000-00000E000000}"/>
    <cellStyle name="___retention_2005Tables_CrossTWGv1P_for YIELD_AAupdate_082305_2007_CTSG1_FocusTWGs-test_STRJ(SOC)_2007Test_SoC_0618_2008Test1215_Table Test-T8 RF updated 14 July 2009" xfId="16" xr:uid="{00000000-0005-0000-0000-00000F000000}"/>
    <cellStyle name="___retention_2005Tables_CrossTWGv1P_for YIELD_AAupdate_082305_2007_CTSG1_FocusTWGs-test_STRJ(SOC)_2007Test_SoC_0618_2008TestProposals_Handler_081208" xfId="17" xr:uid="{00000000-0005-0000-0000-000010000000}"/>
    <cellStyle name="___retention_2005Tables_CrossTWGv1P_for YIELD_AAupdate_082305_2007_CTSG1_FocusTWGs-test_STRJ(SOC)_2007Test_SoC_0618_2008TestProposals_Handler_081208_Table Test-T8 RF updated 14 July 2009" xfId="18" xr:uid="{00000000-0005-0000-0000-000011000000}"/>
    <cellStyle name="___retention_2005Tables_CrossTWGv1P_for YIELD_AAupdate_082305_2007_CTSG1_FocusTWGs-test_STRJ(SOC)_2007Test_SoC_0618_2009 ITRS TestTable(Handler)090505" xfId="19" xr:uid="{00000000-0005-0000-0000-000012000000}"/>
    <cellStyle name="___retention_2005Tables_CrossTWGv1P_for YIELD_AAupdate_082305_2007_CTSG1_FocusTWGs-test_STRJ(SOC)_2007Test_SoC_0618_Table Test-T11 Prober updated 08Jul09" xfId="20" xr:uid="{00000000-0005-0000-0000-000013000000}"/>
    <cellStyle name="___retention_2005Tables_CrossTWGv1P_for YIELD_AAupdate_082305_2007_CTSG1_FocusTWGs-test_STRJ(SOC)_2007Test_SoC_0618_Table Test-T8 RF updated 14 July 2009" xfId="21" xr:uid="{00000000-0005-0000-0000-000014000000}"/>
    <cellStyle name="___retention_2005Tables_CrossTWGv1P_for YIELD_AAupdate_082305_2007_CTSG1_FocusTWGs-test_STRJ(SOC)_2007Test_SoC_0618_Test_Tables_20081208" xfId="22" xr:uid="{00000000-0005-0000-0000-000015000000}"/>
    <cellStyle name="___retention_2005Tables_CrossTWGv1P_for YIELD_AAupdate_082305_2007_CTSG1_FocusTWGs-test_STRJ(SOC)_2007Test_SoC_0618_Test_Tables_20081208 Korea feedback_08081225 " xfId="23" xr:uid="{00000000-0005-0000-0000-000016000000}"/>
    <cellStyle name="___retention_2005Tables_CrossTWGv1P_for YIELD_AAupdate_082305_2007_CTSG1_FocusTWGs-test_STRJ(SOC)_2007Test_SoC_0618_Test_Tables_20081208 Korea feedback_08081225 _Table Test-T8 RF updated 14 July 2009" xfId="24" xr:uid="{00000000-0005-0000-0000-000017000000}"/>
    <cellStyle name="___retention_2005Tables_CrossTWGv1P_for YIELD_AAupdate_082305_2007_CTSG1_FocusTWGs-test_STRJ(SOC)_2007Test_SoC_0618_Test_Tables_20081208_Table Test-T8 RF updated 14 July 2009" xfId="25" xr:uid="{00000000-0005-0000-0000-000018000000}"/>
    <cellStyle name="___retention_2005Tables_CrossTWGv1P_for YIELD_AAupdate_082305_2007_CTSG1_FocusTWGs-test_STRJ(SOC)_2007Test_SoC_0618_Test_Tables_20081231プローブカード案" xfId="26" xr:uid="{00000000-0005-0000-0000-000019000000}"/>
    <cellStyle name="___retention_2005Tables_CrossTWGv1P_for YIELD_AAupdate_082305_2007_CTSG1_FocusTWGs-test_STRJ(SOC)_2007Test_SoC_0618_Test_Tables_20081231プローブカード案_Table Test-T8 RF updated 14 July 2009" xfId="27" xr:uid="{00000000-0005-0000-0000-00001A000000}"/>
    <cellStyle name="___retention_2005Tables_CrossTWGv1P_for YIELD_AAupdate_082305_2007_CTSG1_FocusTWGs-test_STRJ(SOC)_2007Test_SoC_0618_Test_Tables_20090113プローブカード案2" xfId="28" xr:uid="{00000000-0005-0000-0000-00001B000000}"/>
    <cellStyle name="___retention_2005Tables_CrossTWGv1P_for YIELD_AAupdate_082305_2007_CTSG1_FocusTWGs-test_STRJ(SOC)_2007Test_SoC_0618_Test_Tables_20090113プローブカード案2_Table Test-T8 RF updated 14 July 2009" xfId="29" xr:uid="{00000000-0005-0000-0000-00001C000000}"/>
    <cellStyle name="___retention_2005Tables_CrossTWGv1P_for YIELD_AAupdate_082305_2007_CTSG1_FocusTWGs-test_STRJ(SOC)_2007Test_SoC_0618_Test_Tables_20090113プローブカード案3" xfId="30" xr:uid="{00000000-0005-0000-0000-00001D000000}"/>
    <cellStyle name="___retention_2005Tables_CrossTWGv1P_for YIELD_AAupdate_082305_2007_CTSG1_FocusTWGs-test_STRJ(SOC)_2007Test_SoC_0618_Test_Tables_20090113プローブカード案3_Table Test-T8 RF updated 14 July 2009" xfId="31" xr:uid="{00000000-0005-0000-0000-00001E000000}"/>
    <cellStyle name="___retention_2005Tables_CrossTWGv1P_for YIELD_AAupdate_082305_2007_CTSG1_FocusTWGs-test_STRJ(SOC)_2007Test_SoC_0618_見直しfor2009：2007Test0829_SoC&amp;Logic" xfId="32" xr:uid="{00000000-0005-0000-0000-00001F000000}"/>
    <cellStyle name="___retention_2005Tables_CrossTWGv1P_for YIELD_AAupdate_082305_2007_CTSG1_FocusTWGs-test_STRJ(SOC)_2007Test_SoC_0618_見直しfor2009：2007Test0829_SoC&amp;Logic(0707会議後)" xfId="33" xr:uid="{00000000-0005-0000-0000-000020000000}"/>
    <cellStyle name="___retention_2005Tables_CrossTWGv1P_for YIELD_AAupdate_082305_2007_CTSG1_FocusTWGs-test_STRJ(SOC)_2008Tables_FOCUS_ERM-ERD-FEP-LITH-INTC-FAC-AP_DRAFTv7" xfId="34" xr:uid="{00000000-0005-0000-0000-000021000000}"/>
    <cellStyle name="___retention_2005Tables_CrossTWGv1P_for YIELD_AAupdate_082305_2007_CTSG1_FocusTWGs-test_STRJ(SOC)_2008Test 081203 handler revised proposal by SEAJ" xfId="35" xr:uid="{00000000-0005-0000-0000-000022000000}"/>
    <cellStyle name="___retention_2005Tables_CrossTWGv1P_for YIELD_AAupdate_082305_2007_CTSG1_FocusTWGs-test_STRJ(SOC)_2008Test 081203 handler revised proposal by SEAJ_2009 ITRS TestTable(Handler)090505" xfId="36" xr:uid="{00000000-0005-0000-0000-000023000000}"/>
    <cellStyle name="___retention_2005Tables_CrossTWGv1P_for YIELD_AAupdate_082305_2007_CTSG1_FocusTWGs-test_STRJ(SOC)_2008Test 081203 handler revised proposal by SEAJ_Table Test-T8 RF updated 14 July 2009" xfId="37" xr:uid="{00000000-0005-0000-0000-000024000000}"/>
    <cellStyle name="___retention_2005Tables_CrossTWGv1P_for YIELD_AAupdate_082305_2007_CTSG1_FocusTWGs-test_STRJ(SOC)_2008Test 1120 prober " xfId="38" xr:uid="{00000000-0005-0000-0000-000025000000}"/>
    <cellStyle name="___retention_2005Tables_CrossTWGv1P_for YIELD_AAupdate_082305_2007_CTSG1_FocusTWGs-test_STRJ(SOC)_2008Test 1120 prober _2009 ITRS TestTable(Handler)090505" xfId="39" xr:uid="{00000000-0005-0000-0000-000026000000}"/>
    <cellStyle name="___retention_2005Tables_CrossTWGv1P_for YIELD_AAupdate_082305_2007_CTSG1_FocusTWGs-test_STRJ(SOC)_2008Test 1120 prober _Table Test-T8 RF updated 14 July 2009" xfId="40" xr:uid="{00000000-0005-0000-0000-000027000000}"/>
    <cellStyle name="___retention_2005Tables_CrossTWGv1P_for YIELD_AAupdate_082305_2007_CTSG1_FocusTWGs-test_STRJ(SOC)_2008Test0722" xfId="41" xr:uid="{00000000-0005-0000-0000-000028000000}"/>
    <cellStyle name="___retention_2005Tables_CrossTWGv1P_for YIELD_AAupdate_082305_2007_CTSG1_FocusTWGs-test_STRJ(SOC)_2008Test0722_2009 ITRS TestTable(Handler)090505" xfId="42" xr:uid="{00000000-0005-0000-0000-000029000000}"/>
    <cellStyle name="___retention_2005Tables_CrossTWGv1P_for YIELD_AAupdate_082305_2007_CTSG1_FocusTWGs-test_STRJ(SOC)_2008Test0722_Table Test-T8 RF updated 14 July 2009" xfId="43" xr:uid="{00000000-0005-0000-0000-00002A000000}"/>
    <cellStyle name="___retention_2005Tables_CrossTWGv1P_for YIELD_AAupdate_082305_2007_CTSG1_FocusTWGs-test_STRJ(SOC)_2008Test1215" xfId="44" xr:uid="{00000000-0005-0000-0000-00002B000000}"/>
    <cellStyle name="___retention_2005Tables_CrossTWGv1P_for YIELD_AAupdate_082305_2007_CTSG1_FocusTWGs-test_STRJ(SOC)_2008Test1215_Table Test-T8 RF updated 14 July 2009" xfId="45" xr:uid="{00000000-0005-0000-0000-00002C000000}"/>
    <cellStyle name="___retention_2005Tables_CrossTWGv1P_for YIELD_AAupdate_082305_2007_CTSG1_FocusTWGs-test_STRJ(SOC)_2008TestProposals_Handler_081208" xfId="46" xr:uid="{00000000-0005-0000-0000-00002D000000}"/>
    <cellStyle name="___retention_2005Tables_CrossTWGv1P_for YIELD_AAupdate_082305_2007_CTSG1_FocusTWGs-test_STRJ(SOC)_2008TestProposals_Handler_081208_Table Test-T8 RF updated 14 July 2009" xfId="47" xr:uid="{00000000-0005-0000-0000-00002E000000}"/>
    <cellStyle name="___retention_2005Tables_CrossTWGv1P_for YIELD_AAupdate_082305_2007_CTSG1_FocusTWGs-test_STRJ(SOC)_2009 ITRS TestTable(Handler)090505" xfId="48" xr:uid="{00000000-0005-0000-0000-00002F000000}"/>
    <cellStyle name="___retention_2005Tables_CrossTWGv1P_for YIELD_AAupdate_082305_2007_CTSG1_FocusTWGs-test_STRJ(SOC)_SOC_Proposal_2 (1)" xfId="49" xr:uid="{00000000-0005-0000-0000-000030000000}"/>
    <cellStyle name="___retention_2005Tables_CrossTWGv1P_for YIELD_AAupdate_082305_2007_CTSG1_FocusTWGs-test_STRJ(SOC)_SOC_Proposal_2 (1)_2007Test_SoC_0618" xfId="50" xr:uid="{00000000-0005-0000-0000-000031000000}"/>
    <cellStyle name="___retention_2005Tables_CrossTWGv1P_for YIELD_AAupdate_082305_2007_CTSG1_FocusTWGs-test_STRJ(SOC)_SOC_Proposal_2 (1)_2007Test_SoC_0618_2008Tables_FOCUS_ERM-ERD-FEP-LITH-INTC-FAC-AP_DRAFTv7" xfId="51" xr:uid="{00000000-0005-0000-0000-000032000000}"/>
    <cellStyle name="___retention_2005Tables_CrossTWGv1P_for YIELD_AAupdate_082305_2007_CTSG1_FocusTWGs-test_STRJ(SOC)_SOC_Proposal_2 (1)_2007Test_SoC_0618_2008Test 081203 handler revised proposal by SEAJ" xfId="52" xr:uid="{00000000-0005-0000-0000-000033000000}"/>
    <cellStyle name="___retention_2005Tables_CrossTWGv1P_for YIELD_AAupdate_082305_2007_CTSG1_FocusTWGs-test_STRJ(SOC)_SOC_Proposal_2 (1)_2007Test_SoC_0618_2008Test 081203 handler revised proposal by SEAJ_2009 ITRS TestTable(Handler)090505" xfId="53" xr:uid="{00000000-0005-0000-0000-000034000000}"/>
    <cellStyle name="___retention_2005Tables_CrossTWGv1P_for YIELD_AAupdate_082305_2007_CTSG1_FocusTWGs-test_STRJ(SOC)_SOC_Proposal_2 (1)_2007Test_SoC_0618_2008Test 081203 handler revised proposal by SEAJ_Table Test-T8 RF updated 14 July 2009" xfId="54" xr:uid="{00000000-0005-0000-0000-000035000000}"/>
    <cellStyle name="___retention_2005Tables_CrossTWGv1P_for YIELD_AAupdate_082305_2007_CTSG1_FocusTWGs-test_STRJ(SOC)_SOC_Proposal_2 (1)_2007Test_SoC_0618_2008Test 1120 prober " xfId="55" xr:uid="{00000000-0005-0000-0000-000036000000}"/>
    <cellStyle name="___retention_2005Tables_CrossTWGv1P_for YIELD_AAupdate_082305_2007_CTSG1_FocusTWGs-test_STRJ(SOC)_SOC_Proposal_2 (1)_2007Test_SoC_0618_2008Test 1120 prober _2009 ITRS TestTable(Handler)090505" xfId="56" xr:uid="{00000000-0005-0000-0000-000037000000}"/>
    <cellStyle name="___retention_2005Tables_CrossTWGv1P_for YIELD_AAupdate_082305_2007_CTSG1_FocusTWGs-test_STRJ(SOC)_SOC_Proposal_2 (1)_2007Test_SoC_0618_2008Test 1120 prober _Table Test-T8 RF updated 14 July 2009" xfId="57" xr:uid="{00000000-0005-0000-0000-000038000000}"/>
    <cellStyle name="___retention_2005Tables_CrossTWGv1P_for YIELD_AAupdate_082305_2007_CTSG1_FocusTWGs-test_STRJ(SOC)_SOC_Proposal_2 (1)_2007Test_SoC_0618_2008Test0722" xfId="58" xr:uid="{00000000-0005-0000-0000-000039000000}"/>
    <cellStyle name="___retention_2005Tables_CrossTWGv1P_for YIELD_AAupdate_082305_2007_CTSG1_FocusTWGs-test_STRJ(SOC)_SOC_Proposal_2 (1)_2007Test_SoC_0618_2008Test0722_2009 ITRS TestTable(Handler)090505" xfId="59" xr:uid="{00000000-0005-0000-0000-00003A000000}"/>
    <cellStyle name="___retention_2005Tables_CrossTWGv1P_for YIELD_AAupdate_082305_2007_CTSG1_FocusTWGs-test_STRJ(SOC)_SOC_Proposal_2 (1)_2007Test_SoC_0618_2008Test0722_Table Test-T8 RF updated 14 July 2009" xfId="60" xr:uid="{00000000-0005-0000-0000-00003B000000}"/>
    <cellStyle name="___retention_2005Tables_CrossTWGv1P_for YIELD_AAupdate_082305_2007_CTSG1_FocusTWGs-test_STRJ(SOC)_SOC_Proposal_2 (1)_2007Test_SoC_0618_2008Test1215" xfId="61" xr:uid="{00000000-0005-0000-0000-00003C000000}"/>
    <cellStyle name="___retention_2005Tables_CrossTWGv1P_for YIELD_AAupdate_082305_2007_CTSG1_FocusTWGs-test_STRJ(SOC)_SOC_Proposal_2 (1)_2007Test_SoC_0618_2008Test1215_Table Test-T8 RF updated 14 July 2009" xfId="62" xr:uid="{00000000-0005-0000-0000-00003D000000}"/>
    <cellStyle name="___retention_2005Tables_CrossTWGv1P_for YIELD_AAupdate_082305_2007_CTSG1_FocusTWGs-test_STRJ(SOC)_SOC_Proposal_2 (1)_2007Test_SoC_0618_2008TestProposals_Handler_081208" xfId="63" xr:uid="{00000000-0005-0000-0000-00003E000000}"/>
    <cellStyle name="___retention_2005Tables_CrossTWGv1P_for YIELD_AAupdate_082305_2007_CTSG1_FocusTWGs-test_STRJ(SOC)_SOC_Proposal_2 (1)_2007Test_SoC_0618_2008TestProposals_Handler_081208_Table Test-T8 RF updated 14 July 2009" xfId="64" xr:uid="{00000000-0005-0000-0000-00003F000000}"/>
    <cellStyle name="___retention_2005Tables_CrossTWGv1P_for YIELD_AAupdate_082305_2007_CTSG1_FocusTWGs-test_STRJ(SOC)_SOC_Proposal_2 (1)_2007Test_SoC_0618_2009 ITRS TestTable(Handler)090505" xfId="65" xr:uid="{00000000-0005-0000-0000-000040000000}"/>
    <cellStyle name="___retention_2005Tables_CrossTWGv1P_for YIELD_AAupdate_082305_2007_CTSG1_FocusTWGs-test_STRJ(SOC)_SOC_Proposal_2 (1)_2007Test_SoC_0618_Table Test-T11 Prober updated 08Jul09" xfId="66" xr:uid="{00000000-0005-0000-0000-000041000000}"/>
    <cellStyle name="___retention_2005Tables_CrossTWGv1P_for YIELD_AAupdate_082305_2007_CTSG1_FocusTWGs-test_STRJ(SOC)_SOC_Proposal_2 (1)_2007Test_SoC_0618_Table Test-T8 RF updated 14 July 2009" xfId="67" xr:uid="{00000000-0005-0000-0000-000042000000}"/>
    <cellStyle name="___retention_2005Tables_CrossTWGv1P_for YIELD_AAupdate_082305_2007_CTSG1_FocusTWGs-test_STRJ(SOC)_SOC_Proposal_2 (1)_2007Test_SoC_0618_Test_Tables_20081208" xfId="68" xr:uid="{00000000-0005-0000-0000-000043000000}"/>
    <cellStyle name="___retention_2005Tables_CrossTWGv1P_for YIELD_AAupdate_082305_2007_CTSG1_FocusTWGs-test_STRJ(SOC)_SOC_Proposal_2 (1)_2007Test_SoC_0618_Test_Tables_20081208 Korea feedback_08081225 " xfId="69" xr:uid="{00000000-0005-0000-0000-000044000000}"/>
    <cellStyle name="___retention_2005Tables_CrossTWGv1P_for YIELD_AAupdate_082305_2007_CTSG1_FocusTWGs-test_STRJ(SOC)_SOC_Proposal_2 (1)_2007Test_SoC_0618_Test_Tables_20081208 Korea feedback_08081225 _Table Test-T8 RF updated 14 July 2009" xfId="70" xr:uid="{00000000-0005-0000-0000-000045000000}"/>
    <cellStyle name="___retention_2005Tables_CrossTWGv1P_for YIELD_AAupdate_082305_2007_CTSG1_FocusTWGs-test_STRJ(SOC)_SOC_Proposal_2 (1)_2007Test_SoC_0618_Test_Tables_20081208_Table Test-T8 RF updated 14 July 2009" xfId="71" xr:uid="{00000000-0005-0000-0000-000046000000}"/>
    <cellStyle name="___retention_2005Tables_CrossTWGv1P_for YIELD_AAupdate_082305_2007_CTSG1_FocusTWGs-test_STRJ(SOC)_SOC_Proposal_2 (1)_2007Test_SoC_0618_Test_Tables_20081231プローブカード案" xfId="72" xr:uid="{00000000-0005-0000-0000-000047000000}"/>
    <cellStyle name="___retention_2005Tables_CrossTWGv1P_for YIELD_AAupdate_082305_2007_CTSG1_FocusTWGs-test_STRJ(SOC)_SOC_Proposal_2 (1)_2007Test_SoC_0618_Test_Tables_20081231プローブカード案_Table Test-T8 RF updated 14 July 2009" xfId="73" xr:uid="{00000000-0005-0000-0000-000048000000}"/>
    <cellStyle name="___retention_2005Tables_CrossTWGv1P_for YIELD_AAupdate_082305_2007_CTSG1_FocusTWGs-test_STRJ(SOC)_SOC_Proposal_2 (1)_2007Test_SoC_0618_Test_Tables_20090113プローブカード案2" xfId="74" xr:uid="{00000000-0005-0000-0000-000049000000}"/>
    <cellStyle name="___retention_2005Tables_CrossTWGv1P_for YIELD_AAupdate_082305_2007_CTSG1_FocusTWGs-test_STRJ(SOC)_SOC_Proposal_2 (1)_2007Test_SoC_0618_Test_Tables_20090113プローブカード案2_Table Test-T8 RF updated 14 July 2009" xfId="75" xr:uid="{00000000-0005-0000-0000-00004A000000}"/>
    <cellStyle name="___retention_2005Tables_CrossTWGv1P_for YIELD_AAupdate_082305_2007_CTSG1_FocusTWGs-test_STRJ(SOC)_SOC_Proposal_2 (1)_2007Test_SoC_0618_Test_Tables_20090113プローブカード案3" xfId="76" xr:uid="{00000000-0005-0000-0000-00004B000000}"/>
    <cellStyle name="___retention_2005Tables_CrossTWGv1P_for YIELD_AAupdate_082305_2007_CTSG1_FocusTWGs-test_STRJ(SOC)_SOC_Proposal_2 (1)_2007Test_SoC_0618_Test_Tables_20090113プローブカード案3_Table Test-T8 RF updated 14 July 2009" xfId="77" xr:uid="{00000000-0005-0000-0000-00004C000000}"/>
    <cellStyle name="___retention_2005Tables_CrossTWGv1P_for YIELD_AAupdate_082305_2007_CTSG1_FocusTWGs-test_STRJ(SOC)_SOC_Proposal_2 (1)_2007Test_SoC_0618_見直しfor2009：2007Test0829_SoC&amp;Logic" xfId="78" xr:uid="{00000000-0005-0000-0000-00004D000000}"/>
    <cellStyle name="___retention_2005Tables_CrossTWGv1P_for YIELD_AAupdate_082305_2007_CTSG1_FocusTWGs-test_STRJ(SOC)_SOC_Proposal_2 (1)_2007Test_SoC_0618_見直しfor2009：2007Test0829_SoC&amp;Logic(0707会議後)" xfId="79" xr:uid="{00000000-0005-0000-0000-00004E000000}"/>
    <cellStyle name="___retention_2005Tables_CrossTWGv1P_for YIELD_AAupdate_082305_2007_CTSG1_FocusTWGs-test_STRJ(SOC)_SOC_Proposal_2 (1)_2008Tables_FOCUS_ERM-ERD-FEP-LITH-INTC-FAC-AP_DRAFTv7" xfId="80" xr:uid="{00000000-0005-0000-0000-00004F000000}"/>
    <cellStyle name="___retention_2005Tables_CrossTWGv1P_for YIELD_AAupdate_082305_2007_CTSG1_FocusTWGs-test_STRJ(SOC)_SOC_Proposal_2 (1)_2008Test 081203 handler revised proposal by SEAJ" xfId="81" xr:uid="{00000000-0005-0000-0000-000050000000}"/>
    <cellStyle name="___retention_2005Tables_CrossTWGv1P_for YIELD_AAupdate_082305_2007_CTSG1_FocusTWGs-test_STRJ(SOC)_SOC_Proposal_2 (1)_2008Test 081203 handler revised proposal by SEAJ_2009 ITRS TestTable(Handler)090505" xfId="82" xr:uid="{00000000-0005-0000-0000-000051000000}"/>
    <cellStyle name="___retention_2005Tables_CrossTWGv1P_for YIELD_AAupdate_082305_2007_CTSG1_FocusTWGs-test_STRJ(SOC)_SOC_Proposal_2 (1)_2008Test 081203 handler revised proposal by SEAJ_Table Test-T8 RF updated 14 July 2009" xfId="83" xr:uid="{00000000-0005-0000-0000-000052000000}"/>
    <cellStyle name="___retention_2005Tables_CrossTWGv1P_for YIELD_AAupdate_082305_2007_CTSG1_FocusTWGs-test_STRJ(SOC)_SOC_Proposal_2 (1)_2008Test 1120 prober " xfId="84" xr:uid="{00000000-0005-0000-0000-000053000000}"/>
    <cellStyle name="___retention_2005Tables_CrossTWGv1P_for YIELD_AAupdate_082305_2007_CTSG1_FocusTWGs-test_STRJ(SOC)_SOC_Proposal_2 (1)_2008Test 1120 prober _2009 ITRS TestTable(Handler)090505" xfId="85" xr:uid="{00000000-0005-0000-0000-000054000000}"/>
    <cellStyle name="___retention_2005Tables_CrossTWGv1P_for YIELD_AAupdate_082305_2007_CTSG1_FocusTWGs-test_STRJ(SOC)_SOC_Proposal_2 (1)_2008Test 1120 prober _Table Test-T8 RF updated 14 July 2009" xfId="86" xr:uid="{00000000-0005-0000-0000-000055000000}"/>
    <cellStyle name="___retention_2005Tables_CrossTWGv1P_for YIELD_AAupdate_082305_2007_CTSG1_FocusTWGs-test_STRJ(SOC)_SOC_Proposal_2 (1)_2008Test0722" xfId="87" xr:uid="{00000000-0005-0000-0000-000056000000}"/>
    <cellStyle name="___retention_2005Tables_CrossTWGv1P_for YIELD_AAupdate_082305_2007_CTSG1_FocusTWGs-test_STRJ(SOC)_SOC_Proposal_2 (1)_2008Test0722_2009 ITRS TestTable(Handler)090505" xfId="88" xr:uid="{00000000-0005-0000-0000-000057000000}"/>
    <cellStyle name="___retention_2005Tables_CrossTWGv1P_for YIELD_AAupdate_082305_2007_CTSG1_FocusTWGs-test_STRJ(SOC)_SOC_Proposal_2 (1)_2008Test0722_Table Test-T8 RF updated 14 July 2009" xfId="89" xr:uid="{00000000-0005-0000-0000-000058000000}"/>
    <cellStyle name="___retention_2005Tables_CrossTWGv1P_for YIELD_AAupdate_082305_2007_CTSG1_FocusTWGs-test_STRJ(SOC)_SOC_Proposal_2 (1)_2008Test1215" xfId="90" xr:uid="{00000000-0005-0000-0000-000059000000}"/>
    <cellStyle name="___retention_2005Tables_CrossTWGv1P_for YIELD_AAupdate_082305_2007_CTSG1_FocusTWGs-test_STRJ(SOC)_SOC_Proposal_2 (1)_2008Test1215_Table Test-T8 RF updated 14 July 2009" xfId="91" xr:uid="{00000000-0005-0000-0000-00005A000000}"/>
    <cellStyle name="___retention_2005Tables_CrossTWGv1P_for YIELD_AAupdate_082305_2007_CTSG1_FocusTWGs-test_STRJ(SOC)_SOC_Proposal_2 (1)_2008TestProposals_Handler_081208" xfId="92" xr:uid="{00000000-0005-0000-0000-00005B000000}"/>
    <cellStyle name="___retention_2005Tables_CrossTWGv1P_for YIELD_AAupdate_082305_2007_CTSG1_FocusTWGs-test_STRJ(SOC)_SOC_Proposal_2 (1)_2008TestProposals_Handler_081208_Table Test-T8 RF updated 14 July 2009" xfId="93" xr:uid="{00000000-0005-0000-0000-00005C000000}"/>
    <cellStyle name="___retention_2005Tables_CrossTWGv1P_for YIELD_AAupdate_082305_2007_CTSG1_FocusTWGs-test_STRJ(SOC)_SOC_Proposal_2 (1)_2009 ITRS TestTable(Handler)090505" xfId="94" xr:uid="{00000000-0005-0000-0000-00005D000000}"/>
    <cellStyle name="___retention_2005Tables_CrossTWGv1P_for YIELD_AAupdate_082305_2007_CTSG1_FocusTWGs-test_STRJ(SOC)_SOC_Proposal_2 (1)_Table Test-T11 Prober updated 08Jul09" xfId="95" xr:uid="{00000000-0005-0000-0000-00005E000000}"/>
    <cellStyle name="___retention_2005Tables_CrossTWGv1P_for YIELD_AAupdate_082305_2007_CTSG1_FocusTWGs-test_STRJ(SOC)_SOC_Proposal_2 (1)_Table Test-T8 RF updated 14 July 2009" xfId="96" xr:uid="{00000000-0005-0000-0000-00005F000000}"/>
    <cellStyle name="___retention_2005Tables_CrossTWGv1P_for YIELD_AAupdate_082305_2007_CTSG1_FocusTWGs-test_STRJ(SOC)_SOC_Proposal_2 (1)_Test_Tables_20081208" xfId="97" xr:uid="{00000000-0005-0000-0000-000060000000}"/>
    <cellStyle name="___retention_2005Tables_CrossTWGv1P_for YIELD_AAupdate_082305_2007_CTSG1_FocusTWGs-test_STRJ(SOC)_SOC_Proposal_2 (1)_Test_Tables_20081208 Korea feedback_08081225 " xfId="98" xr:uid="{00000000-0005-0000-0000-000061000000}"/>
    <cellStyle name="___retention_2005Tables_CrossTWGv1P_for YIELD_AAupdate_082305_2007_CTSG1_FocusTWGs-test_STRJ(SOC)_SOC_Proposal_2 (1)_Test_Tables_20081208 Korea feedback_08081225 _Table Test-T8 RF updated 14 July 2009" xfId="99" xr:uid="{00000000-0005-0000-0000-000062000000}"/>
    <cellStyle name="___retention_2005Tables_CrossTWGv1P_for YIELD_AAupdate_082305_2007_CTSG1_FocusTWGs-test_STRJ(SOC)_SOC_Proposal_2 (1)_Test_Tables_20081208_Table Test-T8 RF updated 14 July 2009" xfId="100" xr:uid="{00000000-0005-0000-0000-000063000000}"/>
    <cellStyle name="___retention_2005Tables_CrossTWGv1P_for YIELD_AAupdate_082305_2007_CTSG1_FocusTWGs-test_STRJ(SOC)_SOC_Proposal_2 (1)_Test_Tables_20081231プローブカード案" xfId="101" xr:uid="{00000000-0005-0000-0000-000064000000}"/>
    <cellStyle name="___retention_2005Tables_CrossTWGv1P_for YIELD_AAupdate_082305_2007_CTSG1_FocusTWGs-test_STRJ(SOC)_SOC_Proposal_2 (1)_Test_Tables_20081231プローブカード案_Table Test-T8 RF updated 14 July 2009" xfId="102" xr:uid="{00000000-0005-0000-0000-000065000000}"/>
    <cellStyle name="___retention_2005Tables_CrossTWGv1P_for YIELD_AAupdate_082305_2007_CTSG1_FocusTWGs-test_STRJ(SOC)_SOC_Proposal_2 (1)_Test_Tables_20090113プローブカード案2" xfId="103" xr:uid="{00000000-0005-0000-0000-000066000000}"/>
    <cellStyle name="___retention_2005Tables_CrossTWGv1P_for YIELD_AAupdate_082305_2007_CTSG1_FocusTWGs-test_STRJ(SOC)_SOC_Proposal_2 (1)_Test_Tables_20090113プローブカード案2_Table Test-T8 RF updated 14 July 2009" xfId="104" xr:uid="{00000000-0005-0000-0000-000067000000}"/>
    <cellStyle name="___retention_2005Tables_CrossTWGv1P_for YIELD_AAupdate_082305_2007_CTSG1_FocusTWGs-test_STRJ(SOC)_SOC_Proposal_2 (1)_Test_Tables_20090113プローブカード案3" xfId="105" xr:uid="{00000000-0005-0000-0000-000068000000}"/>
    <cellStyle name="___retention_2005Tables_CrossTWGv1P_for YIELD_AAupdate_082305_2007_CTSG1_FocusTWGs-test_STRJ(SOC)_SOC_Proposal_2 (1)_Test_Tables_20090113プローブカード案3_Table Test-T8 RF updated 14 July 2009" xfId="106" xr:uid="{00000000-0005-0000-0000-000069000000}"/>
    <cellStyle name="___retention_2005Tables_CrossTWGv1P_for YIELD_AAupdate_082305_2007_CTSG1_FocusTWGs-test_STRJ(SOC)_SOC_Proposal_2 (1)_WK_2007Test0612Rev04" xfId="107" xr:uid="{00000000-0005-0000-0000-00006A000000}"/>
    <cellStyle name="___retention_2005Tables_CrossTWGv1P_for YIELD_AAupdate_082305_2007_CTSG1_FocusTWGs-test_STRJ(SOC)_SOC_Proposal_2 (1)_WK_2007Test0612Rev04_2008Tables_FOCUS_ERM-ERD-FEP-LITH-INTC-FAC-AP_DRAFTv7" xfId="108" xr:uid="{00000000-0005-0000-0000-00006B000000}"/>
    <cellStyle name="___retention_2005Tables_CrossTWGv1P_for YIELD_AAupdate_082305_2007_CTSG1_FocusTWGs-test_STRJ(SOC)_SOC_Proposal_2 (1)_WK_2007Test0612Rev04_2008Test 081203 handler revised proposal by SEAJ" xfId="109" xr:uid="{00000000-0005-0000-0000-00006C000000}"/>
    <cellStyle name="___retention_2005Tables_CrossTWGv1P_for YIELD_AAupdate_082305_2007_CTSG1_FocusTWGs-test_STRJ(SOC)_SOC_Proposal_2 (1)_WK_2007Test0612Rev04_2008Test 081203 handler revised proposal by SEAJ_2009 ITRS TestTable(Handler)090505" xfId="110" xr:uid="{00000000-0005-0000-0000-00006D000000}"/>
    <cellStyle name="___retention_2005Tables_CrossTWGv1P_for YIELD_AAupdate_082305_2007_CTSG1_FocusTWGs-test_STRJ(SOC)_SOC_Proposal_2 (1)_WK_2007Test0612Rev04_2008Test 081203 handler revised proposal by SEAJ_Table Test-T8 RF updated 14 July 2009" xfId="111" xr:uid="{00000000-0005-0000-0000-00006E000000}"/>
    <cellStyle name="___retention_2005Tables_CrossTWGv1P_for YIELD_AAupdate_082305_2007_CTSG1_FocusTWGs-test_STRJ(SOC)_SOC_Proposal_2 (1)_WK_2007Test0612Rev04_2008Test 1120 prober " xfId="112" xr:uid="{00000000-0005-0000-0000-00006F000000}"/>
    <cellStyle name="___retention_2005Tables_CrossTWGv1P_for YIELD_AAupdate_082305_2007_CTSG1_FocusTWGs-test_STRJ(SOC)_SOC_Proposal_2 (1)_WK_2007Test0612Rev04_2008Test 1120 prober _2009 ITRS TestTable(Handler)090505" xfId="113" xr:uid="{00000000-0005-0000-0000-000070000000}"/>
    <cellStyle name="___retention_2005Tables_CrossTWGv1P_for YIELD_AAupdate_082305_2007_CTSG1_FocusTWGs-test_STRJ(SOC)_SOC_Proposal_2 (1)_WK_2007Test0612Rev04_2008Test 1120 prober _Table Test-T8 RF updated 14 July 2009" xfId="114" xr:uid="{00000000-0005-0000-0000-000071000000}"/>
    <cellStyle name="___retention_2005Tables_CrossTWGv1P_for YIELD_AAupdate_082305_2007_CTSG1_FocusTWGs-test_STRJ(SOC)_SOC_Proposal_2 (1)_WK_2007Test0612Rev04_2008Test0722" xfId="115" xr:uid="{00000000-0005-0000-0000-000072000000}"/>
    <cellStyle name="___retention_2005Tables_CrossTWGv1P_for YIELD_AAupdate_082305_2007_CTSG1_FocusTWGs-test_STRJ(SOC)_SOC_Proposal_2 (1)_WK_2007Test0612Rev04_2008Test0722_2009 ITRS TestTable(Handler)090505" xfId="116" xr:uid="{00000000-0005-0000-0000-000073000000}"/>
    <cellStyle name="___retention_2005Tables_CrossTWGv1P_for YIELD_AAupdate_082305_2007_CTSG1_FocusTWGs-test_STRJ(SOC)_SOC_Proposal_2 (1)_WK_2007Test0612Rev04_2008Test0722_Table Test-T8 RF updated 14 July 2009" xfId="117" xr:uid="{00000000-0005-0000-0000-000074000000}"/>
    <cellStyle name="___retention_2005Tables_CrossTWGv1P_for YIELD_AAupdate_082305_2007_CTSG1_FocusTWGs-test_STRJ(SOC)_SOC_Proposal_2 (1)_WK_2007Test0612Rev04_2008Test1215" xfId="118" xr:uid="{00000000-0005-0000-0000-000075000000}"/>
    <cellStyle name="___retention_2005Tables_CrossTWGv1P_for YIELD_AAupdate_082305_2007_CTSG1_FocusTWGs-test_STRJ(SOC)_SOC_Proposal_2 (1)_WK_2007Test0612Rev04_2008Test1215_Table Test-T8 RF updated 14 July 2009" xfId="119" xr:uid="{00000000-0005-0000-0000-000076000000}"/>
    <cellStyle name="___retention_2005Tables_CrossTWGv1P_for YIELD_AAupdate_082305_2007_CTSG1_FocusTWGs-test_STRJ(SOC)_SOC_Proposal_2 (1)_WK_2007Test0612Rev04_2008TestProposals_Handler_081208" xfId="120" xr:uid="{00000000-0005-0000-0000-000077000000}"/>
    <cellStyle name="___retention_2005Tables_CrossTWGv1P_for YIELD_AAupdate_082305_2007_CTSG1_FocusTWGs-test_STRJ(SOC)_SOC_Proposal_2 (1)_WK_2007Test0612Rev04_2008TestProposals_Handler_081208_Table Test-T8 RF updated 14 July 2009" xfId="121" xr:uid="{00000000-0005-0000-0000-000078000000}"/>
    <cellStyle name="___retention_2005Tables_CrossTWGv1P_for YIELD_AAupdate_082305_2007_CTSG1_FocusTWGs-test_STRJ(SOC)_SOC_Proposal_2 (1)_WK_2007Test0612Rev04_2009 ITRS TestTable(Handler)090505" xfId="122" xr:uid="{00000000-0005-0000-0000-000079000000}"/>
    <cellStyle name="___retention_2005Tables_CrossTWGv1P_for YIELD_AAupdate_082305_2007_CTSG1_FocusTWGs-test_STRJ(SOC)_SOC_Proposal_2 (1)_WK_2007Test0612Rev04_Table Test-T11 Prober updated 08Jul09" xfId="123" xr:uid="{00000000-0005-0000-0000-00007A000000}"/>
    <cellStyle name="___retention_2005Tables_CrossTWGv1P_for YIELD_AAupdate_082305_2007_CTSG1_FocusTWGs-test_STRJ(SOC)_SOC_Proposal_2 (1)_WK_2007Test0612Rev04_Table Test-T8 RF updated 14 July 2009" xfId="124" xr:uid="{00000000-0005-0000-0000-00007B000000}"/>
    <cellStyle name="___retention_2005Tables_CrossTWGv1P_for YIELD_AAupdate_082305_2007_CTSG1_FocusTWGs-test_STRJ(SOC)_SOC_Proposal_2 (1)_WK_2007Test0612Rev04_Test_Tables_20081208" xfId="125" xr:uid="{00000000-0005-0000-0000-00007C000000}"/>
    <cellStyle name="___retention_2005Tables_CrossTWGv1P_for YIELD_AAupdate_082305_2007_CTSG1_FocusTWGs-test_STRJ(SOC)_SOC_Proposal_2 (1)_WK_2007Test0612Rev04_Test_Tables_20081208 Korea feedback_08081225 " xfId="126" xr:uid="{00000000-0005-0000-0000-00007D000000}"/>
    <cellStyle name="___retention_2005Tables_CrossTWGv1P_for YIELD_AAupdate_082305_2007_CTSG1_FocusTWGs-test_STRJ(SOC)_SOC_Proposal_2 (1)_WK_2007Test0612Rev04_Test_Tables_20081208 Korea feedback_08081225 _Table Test-T8 RF updated 14 July 2009" xfId="127" xr:uid="{00000000-0005-0000-0000-00007E000000}"/>
    <cellStyle name="___retention_2005Tables_CrossTWGv1P_for YIELD_AAupdate_082305_2007_CTSG1_FocusTWGs-test_STRJ(SOC)_SOC_Proposal_2 (1)_WK_2007Test0612Rev04_Test_Tables_20081208_Table Test-T8 RF updated 14 July 2009" xfId="128" xr:uid="{00000000-0005-0000-0000-00007F000000}"/>
    <cellStyle name="___retention_2005Tables_CrossTWGv1P_for YIELD_AAupdate_082305_2007_CTSG1_FocusTWGs-test_STRJ(SOC)_SOC_Proposal_2 (1)_WK_2007Test0612Rev04_Test_Tables_20081231プローブカード案" xfId="129" xr:uid="{00000000-0005-0000-0000-000080000000}"/>
    <cellStyle name="___retention_2005Tables_CrossTWGv1P_for YIELD_AAupdate_082305_2007_CTSG1_FocusTWGs-test_STRJ(SOC)_SOC_Proposal_2 (1)_WK_2007Test0612Rev04_Test_Tables_20081231プローブカード案_Table Test-T8 RF updated 14 July 2009" xfId="130" xr:uid="{00000000-0005-0000-0000-000081000000}"/>
    <cellStyle name="___retention_2005Tables_CrossTWGv1P_for YIELD_AAupdate_082305_2007_CTSG1_FocusTWGs-test_STRJ(SOC)_SOC_Proposal_2 (1)_WK_2007Test0612Rev04_Test_Tables_20090113プローブカード案2" xfId="131" xr:uid="{00000000-0005-0000-0000-000082000000}"/>
    <cellStyle name="___retention_2005Tables_CrossTWGv1P_for YIELD_AAupdate_082305_2007_CTSG1_FocusTWGs-test_STRJ(SOC)_SOC_Proposal_2 (1)_WK_2007Test0612Rev04_Test_Tables_20090113プローブカード案2_Table Test-T8 RF updated 14 July 2009" xfId="132" xr:uid="{00000000-0005-0000-0000-000083000000}"/>
    <cellStyle name="___retention_2005Tables_CrossTWGv1P_for YIELD_AAupdate_082305_2007_CTSG1_FocusTWGs-test_STRJ(SOC)_SOC_Proposal_2 (1)_WK_2007Test0612Rev04_Test_Tables_20090113プローブカード案3" xfId="133" xr:uid="{00000000-0005-0000-0000-000084000000}"/>
    <cellStyle name="___retention_2005Tables_CrossTWGv1P_for YIELD_AAupdate_082305_2007_CTSG1_FocusTWGs-test_STRJ(SOC)_SOC_Proposal_2 (1)_WK_2007Test0612Rev04_Test_Tables_20090113プローブカード案3_Table Test-T8 RF updated 14 July 2009" xfId="134" xr:uid="{00000000-0005-0000-0000-000085000000}"/>
    <cellStyle name="___retention_2005Tables_CrossTWGv1P_for YIELD_AAupdate_082305_2007_CTSG1_FocusTWGs-test_STRJ(SOC)_SOC_Proposal_2 (1)_WK_2007Test0612Rev04_見直しfor2009：2007Test0829_SoC&amp;Logic" xfId="135" xr:uid="{00000000-0005-0000-0000-000086000000}"/>
    <cellStyle name="___retention_2005Tables_CrossTWGv1P_for YIELD_AAupdate_082305_2007_CTSG1_FocusTWGs-test_STRJ(SOC)_SOC_Proposal_2 (1)_WK_2007Test0612Rev04_見直しfor2009：2007Test0829_SoC&amp;Logic(0707会議後)" xfId="136" xr:uid="{00000000-0005-0000-0000-000087000000}"/>
    <cellStyle name="___retention_2005Tables_CrossTWGv1P_for YIELD_AAupdate_082305_2007_CTSG1_FocusTWGs-test_STRJ(SOC)_SOC_Proposal_2 (1)_見直しfor2009：2007Test0829_SoC&amp;Logic" xfId="137" xr:uid="{00000000-0005-0000-0000-000088000000}"/>
    <cellStyle name="___retention_2005Tables_CrossTWGv1P_for YIELD_AAupdate_082305_2007_CTSG1_FocusTWGs-test_STRJ(SOC)_SOC_Proposal_2 (1)_見直しfor2009：2007Test0829_SoC&amp;Logic(0707会議後)" xfId="138" xr:uid="{00000000-0005-0000-0000-000089000000}"/>
    <cellStyle name="___retention_2005Tables_CrossTWGv1P_for YIELD_AAupdate_082305_2007_CTSG1_FocusTWGs-test_STRJ(SOC)_Table Test-T11 Prober updated 08Jul09" xfId="139" xr:uid="{00000000-0005-0000-0000-00008A000000}"/>
    <cellStyle name="___retention_2005Tables_CrossTWGv1P_for YIELD_AAupdate_082305_2007_CTSG1_FocusTWGs-test_STRJ(SOC)_Table Test-T8 RF updated 14 July 2009" xfId="140" xr:uid="{00000000-0005-0000-0000-00008B000000}"/>
    <cellStyle name="___retention_2005Tables_CrossTWGv1P_for YIELD_AAupdate_082305_2007_CTSG1_FocusTWGs-test_STRJ(SOC)_Test_Tables_20081208" xfId="141" xr:uid="{00000000-0005-0000-0000-00008C000000}"/>
    <cellStyle name="___retention_2005Tables_CrossTWGv1P_for YIELD_AAupdate_082305_2007_CTSG1_FocusTWGs-test_STRJ(SOC)_Test_Tables_20081208 Korea feedback_08081225 " xfId="142" xr:uid="{00000000-0005-0000-0000-00008D000000}"/>
    <cellStyle name="___retention_2005Tables_CrossTWGv1P_for YIELD_AAupdate_082305_2007_CTSG1_FocusTWGs-test_STRJ(SOC)_Test_Tables_20081208 Korea feedback_08081225 _Table Test-T8 RF updated 14 July 2009" xfId="143" xr:uid="{00000000-0005-0000-0000-00008E000000}"/>
    <cellStyle name="___retention_2005Tables_CrossTWGv1P_for YIELD_AAupdate_082305_2007_CTSG1_FocusTWGs-test_STRJ(SOC)_Test_Tables_20081208_Table Test-T8 RF updated 14 July 2009" xfId="144" xr:uid="{00000000-0005-0000-0000-00008F000000}"/>
    <cellStyle name="___retention_2005Tables_CrossTWGv1P_for YIELD_AAupdate_082305_2007_CTSG1_FocusTWGs-test_STRJ(SOC)_Test_Tables_20081231プローブカード案" xfId="145" xr:uid="{00000000-0005-0000-0000-000090000000}"/>
    <cellStyle name="___retention_2005Tables_CrossTWGv1P_for YIELD_AAupdate_082305_2007_CTSG1_FocusTWGs-test_STRJ(SOC)_Test_Tables_20081231プローブカード案_Table Test-T8 RF updated 14 July 2009" xfId="146" xr:uid="{00000000-0005-0000-0000-000091000000}"/>
    <cellStyle name="___retention_2005Tables_CrossTWGv1P_for YIELD_AAupdate_082305_2007_CTSG1_FocusTWGs-test_STRJ(SOC)_Test_Tables_20090113プローブカード案2" xfId="147" xr:uid="{00000000-0005-0000-0000-000092000000}"/>
    <cellStyle name="___retention_2005Tables_CrossTWGv1P_for YIELD_AAupdate_082305_2007_CTSG1_FocusTWGs-test_STRJ(SOC)_Test_Tables_20090113プローブカード案2_Table Test-T8 RF updated 14 July 2009" xfId="148" xr:uid="{00000000-0005-0000-0000-000093000000}"/>
    <cellStyle name="___retention_2005Tables_CrossTWGv1P_for YIELD_AAupdate_082305_2007_CTSG1_FocusTWGs-test_STRJ(SOC)_Test_Tables_20090113プローブカード案3" xfId="149" xr:uid="{00000000-0005-0000-0000-000094000000}"/>
    <cellStyle name="___retention_2005Tables_CrossTWGv1P_for YIELD_AAupdate_082305_2007_CTSG1_FocusTWGs-test_STRJ(SOC)_Test_Tables_20090113プローブカード案3_Table Test-T8 RF updated 14 July 2009" xfId="150" xr:uid="{00000000-0005-0000-0000-000095000000}"/>
    <cellStyle name="___retention_2005Tables_CrossTWGv1P_for YIELD_AAupdate_082305_2007_CTSG1_FocusTWGs-test_STRJ(SOC)_WK_2007Test0612Rev04" xfId="151" xr:uid="{00000000-0005-0000-0000-000096000000}"/>
    <cellStyle name="___retention_2005Tables_CrossTWGv1P_for YIELD_AAupdate_082305_2007_CTSG1_FocusTWGs-test_STRJ(SOC)_WK_2007Test0612Rev04_2008Tables_FOCUS_ERM-ERD-FEP-LITH-INTC-FAC-AP_DRAFTv7" xfId="152" xr:uid="{00000000-0005-0000-0000-000097000000}"/>
    <cellStyle name="___retention_2005Tables_CrossTWGv1P_for YIELD_AAupdate_082305_2007_CTSG1_FocusTWGs-test_STRJ(SOC)_WK_2007Test0612Rev04_2008Test 081203 handler revised proposal by SEAJ" xfId="153" xr:uid="{00000000-0005-0000-0000-000098000000}"/>
    <cellStyle name="___retention_2005Tables_CrossTWGv1P_for YIELD_AAupdate_082305_2007_CTSG1_FocusTWGs-test_STRJ(SOC)_WK_2007Test0612Rev04_2008Test 081203 handler revised proposal by SEAJ_2009 ITRS TestTable(Handler)090505" xfId="154" xr:uid="{00000000-0005-0000-0000-000099000000}"/>
    <cellStyle name="___retention_2005Tables_CrossTWGv1P_for YIELD_AAupdate_082305_2007_CTSG1_FocusTWGs-test_STRJ(SOC)_WK_2007Test0612Rev04_2008Test 081203 handler revised proposal by SEAJ_Table Test-T8 RF updated 14 July 2009" xfId="155" xr:uid="{00000000-0005-0000-0000-00009A000000}"/>
    <cellStyle name="___retention_2005Tables_CrossTWGv1P_for YIELD_AAupdate_082305_2007_CTSG1_FocusTWGs-test_STRJ(SOC)_WK_2007Test0612Rev04_2008Test 1120 prober " xfId="156" xr:uid="{00000000-0005-0000-0000-00009B000000}"/>
    <cellStyle name="___retention_2005Tables_CrossTWGv1P_for YIELD_AAupdate_082305_2007_CTSG1_FocusTWGs-test_STRJ(SOC)_WK_2007Test0612Rev04_2008Test 1120 prober _2009 ITRS TestTable(Handler)090505" xfId="157" xr:uid="{00000000-0005-0000-0000-00009C000000}"/>
    <cellStyle name="___retention_2005Tables_CrossTWGv1P_for YIELD_AAupdate_082305_2007_CTSG1_FocusTWGs-test_STRJ(SOC)_WK_2007Test0612Rev04_2008Test 1120 prober _Table Test-T8 RF updated 14 July 2009" xfId="158" xr:uid="{00000000-0005-0000-0000-00009D000000}"/>
    <cellStyle name="___retention_2005Tables_CrossTWGv1P_for YIELD_AAupdate_082305_2007_CTSG1_FocusTWGs-test_STRJ(SOC)_WK_2007Test0612Rev04_2008Test0722" xfId="159" xr:uid="{00000000-0005-0000-0000-00009E000000}"/>
    <cellStyle name="___retention_2005Tables_CrossTWGv1P_for YIELD_AAupdate_082305_2007_CTSG1_FocusTWGs-test_STRJ(SOC)_WK_2007Test0612Rev04_2008Test0722_2009 ITRS TestTable(Handler)090505" xfId="160" xr:uid="{00000000-0005-0000-0000-00009F000000}"/>
    <cellStyle name="___retention_2005Tables_CrossTWGv1P_for YIELD_AAupdate_082305_2007_CTSG1_FocusTWGs-test_STRJ(SOC)_WK_2007Test0612Rev04_2008Test0722_Table Test-T8 RF updated 14 July 2009" xfId="161" xr:uid="{00000000-0005-0000-0000-0000A0000000}"/>
    <cellStyle name="___retention_2005Tables_CrossTWGv1P_for YIELD_AAupdate_082305_2007_CTSG1_FocusTWGs-test_STRJ(SOC)_WK_2007Test0612Rev04_2008Test1215" xfId="162" xr:uid="{00000000-0005-0000-0000-0000A1000000}"/>
    <cellStyle name="___retention_2005Tables_CrossTWGv1P_for YIELD_AAupdate_082305_2007_CTSG1_FocusTWGs-test_STRJ(SOC)_WK_2007Test0612Rev04_2008Test1215_Table Test-T8 RF updated 14 July 2009" xfId="163" xr:uid="{00000000-0005-0000-0000-0000A2000000}"/>
    <cellStyle name="___retention_2005Tables_CrossTWGv1P_for YIELD_AAupdate_082305_2007_CTSG1_FocusTWGs-test_STRJ(SOC)_WK_2007Test0612Rev04_2008TestProposals_Handler_081208" xfId="164" xr:uid="{00000000-0005-0000-0000-0000A3000000}"/>
    <cellStyle name="___retention_2005Tables_CrossTWGv1P_for YIELD_AAupdate_082305_2007_CTSG1_FocusTWGs-test_STRJ(SOC)_WK_2007Test0612Rev04_2008TestProposals_Handler_081208_Table Test-T8 RF updated 14 July 2009" xfId="165" xr:uid="{00000000-0005-0000-0000-0000A4000000}"/>
    <cellStyle name="___retention_2005Tables_CrossTWGv1P_for YIELD_AAupdate_082305_2007_CTSG1_FocusTWGs-test_STRJ(SOC)_WK_2007Test0612Rev04_2009 ITRS TestTable(Handler)090505" xfId="166" xr:uid="{00000000-0005-0000-0000-0000A5000000}"/>
    <cellStyle name="___retention_2005Tables_CrossTWGv1P_for YIELD_AAupdate_082305_2007_CTSG1_FocusTWGs-test_STRJ(SOC)_WK_2007Test0612Rev04_Table Test-T11 Prober updated 08Jul09" xfId="167" xr:uid="{00000000-0005-0000-0000-0000A6000000}"/>
    <cellStyle name="___retention_2005Tables_CrossTWGv1P_for YIELD_AAupdate_082305_2007_CTSG1_FocusTWGs-test_STRJ(SOC)_WK_2007Test0612Rev04_Table Test-T8 RF updated 14 July 2009" xfId="168" xr:uid="{00000000-0005-0000-0000-0000A7000000}"/>
    <cellStyle name="___retention_2005Tables_CrossTWGv1P_for YIELD_AAupdate_082305_2007_CTSG1_FocusTWGs-test_STRJ(SOC)_WK_2007Test0612Rev04_Test_Tables_20081208" xfId="169" xr:uid="{00000000-0005-0000-0000-0000A8000000}"/>
    <cellStyle name="___retention_2005Tables_CrossTWGv1P_for YIELD_AAupdate_082305_2007_CTSG1_FocusTWGs-test_STRJ(SOC)_WK_2007Test0612Rev04_Test_Tables_20081208 Korea feedback_08081225 " xfId="170" xr:uid="{00000000-0005-0000-0000-0000A9000000}"/>
    <cellStyle name="___retention_2005Tables_CrossTWGv1P_for YIELD_AAupdate_082305_2007_CTSG1_FocusTWGs-test_STRJ(SOC)_WK_2007Test0612Rev04_Test_Tables_20081208 Korea feedback_08081225 _Table Test-T8 RF updated 14 July 2009" xfId="171" xr:uid="{00000000-0005-0000-0000-0000AA000000}"/>
    <cellStyle name="___retention_2005Tables_CrossTWGv1P_for YIELD_AAupdate_082305_2007_CTSG1_FocusTWGs-test_STRJ(SOC)_WK_2007Test0612Rev04_Test_Tables_20081208_Table Test-T8 RF updated 14 July 2009" xfId="172" xr:uid="{00000000-0005-0000-0000-0000AB000000}"/>
    <cellStyle name="___retention_2005Tables_CrossTWGv1P_for YIELD_AAupdate_082305_2007_CTSG1_FocusTWGs-test_STRJ(SOC)_WK_2007Test0612Rev04_Test_Tables_20081231プローブカード案" xfId="173" xr:uid="{00000000-0005-0000-0000-0000AC000000}"/>
    <cellStyle name="___retention_2005Tables_CrossTWGv1P_for YIELD_AAupdate_082305_2007_CTSG1_FocusTWGs-test_STRJ(SOC)_WK_2007Test0612Rev04_Test_Tables_20081231プローブカード案_Table Test-T8 RF updated 14 July 2009" xfId="174" xr:uid="{00000000-0005-0000-0000-0000AD000000}"/>
    <cellStyle name="___retention_2005Tables_CrossTWGv1P_for YIELD_AAupdate_082305_2007_CTSG1_FocusTWGs-test_STRJ(SOC)_WK_2007Test0612Rev04_Test_Tables_20090113プローブカード案2" xfId="175" xr:uid="{00000000-0005-0000-0000-0000AE000000}"/>
    <cellStyle name="___retention_2005Tables_CrossTWGv1P_for YIELD_AAupdate_082305_2007_CTSG1_FocusTWGs-test_STRJ(SOC)_WK_2007Test0612Rev04_Test_Tables_20090113プローブカード案2_Table Test-T8 RF updated 14 July 2009" xfId="176" xr:uid="{00000000-0005-0000-0000-0000AF000000}"/>
    <cellStyle name="___retention_2005Tables_CrossTWGv1P_for YIELD_AAupdate_082305_2007_CTSG1_FocusTWGs-test_STRJ(SOC)_WK_2007Test0612Rev04_Test_Tables_20090113プローブカード案3" xfId="177" xr:uid="{00000000-0005-0000-0000-0000B0000000}"/>
    <cellStyle name="___retention_2005Tables_CrossTWGv1P_for YIELD_AAupdate_082305_2007_CTSG1_FocusTWGs-test_STRJ(SOC)_WK_2007Test0612Rev04_Test_Tables_20090113プローブカード案3_Table Test-T8 RF updated 14 July 2009" xfId="178" xr:uid="{00000000-0005-0000-0000-0000B1000000}"/>
    <cellStyle name="___retention_2005Tables_CrossTWGv1P_for YIELD_AAupdate_082305_2007_CTSG1_FocusTWGs-test_STRJ(SOC)_WK_2007Test0612Rev04_見直しfor2009：2007Test0829_SoC&amp;Logic" xfId="179" xr:uid="{00000000-0005-0000-0000-0000B2000000}"/>
    <cellStyle name="___retention_2005Tables_CrossTWGv1P_for YIELD_AAupdate_082305_2007_CTSG1_FocusTWGs-test_STRJ(SOC)_WK_2007Test0612Rev04_見直しfor2009：2007Test0829_SoC&amp;Logic(0707会議後)" xfId="180" xr:uid="{00000000-0005-0000-0000-0000B3000000}"/>
    <cellStyle name="___retention_2005Tables_CrossTWGv1P_for YIELD_AAupdate_082305_2007_CTSG1_FocusTWGs-test_STRJ(SOC)_見直しfor2009：2007Test0829_SoC&amp;Logic" xfId="181" xr:uid="{00000000-0005-0000-0000-0000B4000000}"/>
    <cellStyle name="___retention_2005Tables_CrossTWGv1P_for YIELD_AAupdate_082305_2007_CTSG1_FocusTWGs-test_STRJ(SOC)_見直しfor2009：2007Test0829_SoC&amp;Logic(0707会議後)" xfId="182" xr:uid="{00000000-0005-0000-0000-0000B5000000}"/>
    <cellStyle name="___retention_2005Tables_CrossTWGv1P_for YIELD_AAupdate_082305_2007Test_SoC_0618" xfId="183" xr:uid="{00000000-0005-0000-0000-0000B6000000}"/>
    <cellStyle name="___retention_2005Tables_CrossTWGv1P_for YIELD_AAupdate_082305_2007Test_SoC_0618_2008Tables_FOCUS_ERM-ERD-FEP-LITH-INTC-FAC-AP_DRAFTv7" xfId="184" xr:uid="{00000000-0005-0000-0000-0000B7000000}"/>
    <cellStyle name="___retention_2005Tables_CrossTWGv1P_for YIELD_AAupdate_082305_2007Test_SoC_0618_2008Test 081203 handler revised proposal by SEAJ" xfId="185" xr:uid="{00000000-0005-0000-0000-0000B8000000}"/>
    <cellStyle name="___retention_2005Tables_CrossTWGv1P_for YIELD_AAupdate_082305_2007Test_SoC_0618_2008Test 081203 handler revised proposal by SEAJ_2009 ITRS TestTable(Handler)090505" xfId="186" xr:uid="{00000000-0005-0000-0000-0000B9000000}"/>
    <cellStyle name="___retention_2005Tables_CrossTWGv1P_for YIELD_AAupdate_082305_2007Test_SoC_0618_2008Test 081203 handler revised proposal by SEAJ_Table Test-T8 RF updated 14 July 2009" xfId="187" xr:uid="{00000000-0005-0000-0000-0000BA000000}"/>
    <cellStyle name="___retention_2005Tables_CrossTWGv1P_for YIELD_AAupdate_082305_2007Test_SoC_0618_2008Test 1120 prober " xfId="188" xr:uid="{00000000-0005-0000-0000-0000BB000000}"/>
    <cellStyle name="___retention_2005Tables_CrossTWGv1P_for YIELD_AAupdate_082305_2007Test_SoC_0618_2008Test 1120 prober _2009 ITRS TestTable(Handler)090505" xfId="189" xr:uid="{00000000-0005-0000-0000-0000BC000000}"/>
    <cellStyle name="___retention_2005Tables_CrossTWGv1P_for YIELD_AAupdate_082305_2007Test_SoC_0618_2008Test 1120 prober _Table Test-T8 RF updated 14 July 2009" xfId="190" xr:uid="{00000000-0005-0000-0000-0000BD000000}"/>
    <cellStyle name="___retention_2005Tables_CrossTWGv1P_for YIELD_AAupdate_082305_2007Test_SoC_0618_2008Test0722" xfId="191" xr:uid="{00000000-0005-0000-0000-0000BE000000}"/>
    <cellStyle name="___retention_2005Tables_CrossTWGv1P_for YIELD_AAupdate_082305_2007Test_SoC_0618_2008Test0722_2009 ITRS TestTable(Handler)090505" xfId="192" xr:uid="{00000000-0005-0000-0000-0000BF000000}"/>
    <cellStyle name="___retention_2005Tables_CrossTWGv1P_for YIELD_AAupdate_082305_2007Test_SoC_0618_2008Test0722_Table Test-T8 RF updated 14 July 2009" xfId="193" xr:uid="{00000000-0005-0000-0000-0000C0000000}"/>
    <cellStyle name="___retention_2005Tables_CrossTWGv1P_for YIELD_AAupdate_082305_2007Test_SoC_0618_2008Test1215" xfId="194" xr:uid="{00000000-0005-0000-0000-0000C1000000}"/>
    <cellStyle name="___retention_2005Tables_CrossTWGv1P_for YIELD_AAupdate_082305_2007Test_SoC_0618_2008Test1215_Table Test-T8 RF updated 14 July 2009" xfId="195" xr:uid="{00000000-0005-0000-0000-0000C2000000}"/>
    <cellStyle name="___retention_2005Tables_CrossTWGv1P_for YIELD_AAupdate_082305_2007Test_SoC_0618_2008TestProposals_Handler_081208" xfId="196" xr:uid="{00000000-0005-0000-0000-0000C3000000}"/>
    <cellStyle name="___retention_2005Tables_CrossTWGv1P_for YIELD_AAupdate_082305_2007Test_SoC_0618_2008TestProposals_Handler_081208_Table Test-T8 RF updated 14 July 2009" xfId="197" xr:uid="{00000000-0005-0000-0000-0000C4000000}"/>
    <cellStyle name="___retention_2005Tables_CrossTWGv1P_for YIELD_AAupdate_082305_2007Test_SoC_0618_2009 ITRS TestTable(Handler)090505" xfId="198" xr:uid="{00000000-0005-0000-0000-0000C5000000}"/>
    <cellStyle name="___retention_2005Tables_CrossTWGv1P_for YIELD_AAupdate_082305_2007Test_SoC_0618_Table Test-T11 Prober updated 08Jul09" xfId="199" xr:uid="{00000000-0005-0000-0000-0000C6000000}"/>
    <cellStyle name="___retention_2005Tables_CrossTWGv1P_for YIELD_AAupdate_082305_2007Test_SoC_0618_Table Test-T8 RF updated 14 July 2009" xfId="200" xr:uid="{00000000-0005-0000-0000-0000C7000000}"/>
    <cellStyle name="___retention_2005Tables_CrossTWGv1P_for YIELD_AAupdate_082305_2007Test_SoC_0618_Test_Tables_20081208" xfId="201" xr:uid="{00000000-0005-0000-0000-0000C8000000}"/>
    <cellStyle name="___retention_2005Tables_CrossTWGv1P_for YIELD_AAupdate_082305_2007Test_SoC_0618_Test_Tables_20081208 Korea feedback_08081225 " xfId="202" xr:uid="{00000000-0005-0000-0000-0000C9000000}"/>
    <cellStyle name="___retention_2005Tables_CrossTWGv1P_for YIELD_AAupdate_082305_2007Test_SoC_0618_Test_Tables_20081208 Korea feedback_08081225 _Table Test-T8 RF updated 14 July 2009" xfId="203" xr:uid="{00000000-0005-0000-0000-0000CA000000}"/>
    <cellStyle name="___retention_2005Tables_CrossTWGv1P_for YIELD_AAupdate_082305_2007Test_SoC_0618_Test_Tables_20081208_Table Test-T8 RF updated 14 July 2009" xfId="204" xr:uid="{00000000-0005-0000-0000-0000CB000000}"/>
    <cellStyle name="___retention_2005Tables_CrossTWGv1P_for YIELD_AAupdate_082305_2007Test_SoC_0618_Test_Tables_20081231プローブカード案" xfId="205" xr:uid="{00000000-0005-0000-0000-0000CC000000}"/>
    <cellStyle name="___retention_2005Tables_CrossTWGv1P_for YIELD_AAupdate_082305_2007Test_SoC_0618_Test_Tables_20081231プローブカード案_Table Test-T8 RF updated 14 July 2009" xfId="206" xr:uid="{00000000-0005-0000-0000-0000CD000000}"/>
    <cellStyle name="___retention_2005Tables_CrossTWGv1P_for YIELD_AAupdate_082305_2007Test_SoC_0618_Test_Tables_20090113プローブカード案2" xfId="207" xr:uid="{00000000-0005-0000-0000-0000CE000000}"/>
    <cellStyle name="___retention_2005Tables_CrossTWGv1P_for YIELD_AAupdate_082305_2007Test_SoC_0618_Test_Tables_20090113プローブカード案2_Table Test-T8 RF updated 14 July 2009" xfId="208" xr:uid="{00000000-0005-0000-0000-0000CF000000}"/>
    <cellStyle name="___retention_2005Tables_CrossTWGv1P_for YIELD_AAupdate_082305_2007Test_SoC_0618_Test_Tables_20090113プローブカード案3" xfId="209" xr:uid="{00000000-0005-0000-0000-0000D0000000}"/>
    <cellStyle name="___retention_2005Tables_CrossTWGv1P_for YIELD_AAupdate_082305_2007Test_SoC_0618_Test_Tables_20090113プローブカード案3_Table Test-T8 RF updated 14 July 2009" xfId="210" xr:uid="{00000000-0005-0000-0000-0000D1000000}"/>
    <cellStyle name="___retention_2005Tables_CrossTWGv1P_for YIELD_AAupdate_082305_2007Test_SoC_0618_見直しfor2009：2007Test0829_SoC&amp;Logic" xfId="211" xr:uid="{00000000-0005-0000-0000-0000D2000000}"/>
    <cellStyle name="___retention_2005Tables_CrossTWGv1P_for YIELD_AAupdate_082305_2007Test_SoC_0618_見直しfor2009：2007Test0829_SoC&amp;Logic(0707会議後)" xfId="212" xr:uid="{00000000-0005-0000-0000-0000D3000000}"/>
    <cellStyle name="___retention_2005Tables_CrossTWGv1P_for YIELD_AAupdate_082305_2008Tables_FOCUS_ERM-ERD-FEP-LITH-INTC-FAC-AP_DRAFTv7" xfId="213" xr:uid="{00000000-0005-0000-0000-0000D4000000}"/>
    <cellStyle name="___retention_2005Tables_CrossTWGv1P_for YIELD_AAupdate_082305_2008Test 081203 handler revised proposal by SEAJ" xfId="214" xr:uid="{00000000-0005-0000-0000-0000D5000000}"/>
    <cellStyle name="___retention_2005Tables_CrossTWGv1P_for YIELD_AAupdate_082305_2008Test 081203 handler revised proposal by SEAJ_2009 ITRS TestTable(Handler)090505" xfId="215" xr:uid="{00000000-0005-0000-0000-0000D6000000}"/>
    <cellStyle name="___retention_2005Tables_CrossTWGv1P_for YIELD_AAupdate_082305_2008Test 081203 handler revised proposal by SEAJ_Table Test-T8 RF updated 14 July 2009" xfId="216" xr:uid="{00000000-0005-0000-0000-0000D7000000}"/>
    <cellStyle name="___retention_2005Tables_CrossTWGv1P_for YIELD_AAupdate_082305_2008Test 1120 prober " xfId="217" xr:uid="{00000000-0005-0000-0000-0000D8000000}"/>
    <cellStyle name="___retention_2005Tables_CrossTWGv1P_for YIELD_AAupdate_082305_2008Test 1120 prober _2009 ITRS TestTable(Handler)090505" xfId="218" xr:uid="{00000000-0005-0000-0000-0000D9000000}"/>
    <cellStyle name="___retention_2005Tables_CrossTWGv1P_for YIELD_AAupdate_082305_2008Test 1120 prober _Table Test-T8 RF updated 14 July 2009" xfId="219" xr:uid="{00000000-0005-0000-0000-0000DA000000}"/>
    <cellStyle name="___retention_2005Tables_CrossTWGv1P_for YIELD_AAupdate_082305_2008Test0722" xfId="220" xr:uid="{00000000-0005-0000-0000-0000DB000000}"/>
    <cellStyle name="___retention_2005Tables_CrossTWGv1P_for YIELD_AAupdate_082305_2008Test0722_2009 ITRS TestTable(Handler)090505" xfId="221" xr:uid="{00000000-0005-0000-0000-0000DC000000}"/>
    <cellStyle name="___retention_2005Tables_CrossTWGv1P_for YIELD_AAupdate_082305_2008Test0722_Table Test-T8 RF updated 14 July 2009" xfId="222" xr:uid="{00000000-0005-0000-0000-0000DD000000}"/>
    <cellStyle name="___retention_2005Tables_CrossTWGv1P_for YIELD_AAupdate_082305_2008Test1215" xfId="223" xr:uid="{00000000-0005-0000-0000-0000DE000000}"/>
    <cellStyle name="___retention_2005Tables_CrossTWGv1P_for YIELD_AAupdate_082305_2008Test1215_Table Test-T8 RF updated 14 July 2009" xfId="224" xr:uid="{00000000-0005-0000-0000-0000DF000000}"/>
    <cellStyle name="___retention_2005Tables_CrossTWGv1P_for YIELD_AAupdate_082305_2008TestProposals_Handler_081208" xfId="225" xr:uid="{00000000-0005-0000-0000-0000E0000000}"/>
    <cellStyle name="___retention_2005Tables_CrossTWGv1P_for YIELD_AAupdate_082305_2008TestProposals_Handler_081208_Table Test-T8 RF updated 14 July 2009" xfId="226" xr:uid="{00000000-0005-0000-0000-0000E1000000}"/>
    <cellStyle name="___retention_2005Tables_CrossTWGv1P_for YIELD_AAupdate_082305_2009 ITRS TestTable(Handler)090505" xfId="227" xr:uid="{00000000-0005-0000-0000-0000E2000000}"/>
    <cellStyle name="___retention_2005Tables_CrossTWGv1P_for YIELD_AAupdate_082305_SOC_Proposal_2 (1)" xfId="228" xr:uid="{00000000-0005-0000-0000-0000E3000000}"/>
    <cellStyle name="___retention_2005Tables_CrossTWGv1P_for YIELD_AAupdate_082305_SOC_Proposal_2 (1)_2007Test_SoC_0618" xfId="229" xr:uid="{00000000-0005-0000-0000-0000E4000000}"/>
    <cellStyle name="___retention_2005Tables_CrossTWGv1P_for YIELD_AAupdate_082305_SOC_Proposal_2 (1)_2007Test_SoC_0618_2008Tables_FOCUS_ERM-ERD-FEP-LITH-INTC-FAC-AP_DRAFTv7" xfId="230" xr:uid="{00000000-0005-0000-0000-0000E5000000}"/>
    <cellStyle name="___retention_2005Tables_CrossTWGv1P_for YIELD_AAupdate_082305_SOC_Proposal_2 (1)_2007Test_SoC_0618_2008Test 081203 handler revised proposal by SEAJ" xfId="231" xr:uid="{00000000-0005-0000-0000-0000E6000000}"/>
    <cellStyle name="___retention_2005Tables_CrossTWGv1P_for YIELD_AAupdate_082305_SOC_Proposal_2 (1)_2007Test_SoC_0618_2008Test 081203 handler revised proposal by SEAJ_2009 ITRS TestTable(Handler)090505" xfId="232" xr:uid="{00000000-0005-0000-0000-0000E7000000}"/>
    <cellStyle name="___retention_2005Tables_CrossTWGv1P_for YIELD_AAupdate_082305_SOC_Proposal_2 (1)_2007Test_SoC_0618_2008Test 081203 handler revised proposal by SEAJ_Table Test-T8 RF updated 14 July 2009" xfId="233" xr:uid="{00000000-0005-0000-0000-0000E8000000}"/>
    <cellStyle name="___retention_2005Tables_CrossTWGv1P_for YIELD_AAupdate_082305_SOC_Proposal_2 (1)_2007Test_SoC_0618_2008Test 1120 prober " xfId="234" xr:uid="{00000000-0005-0000-0000-0000E9000000}"/>
    <cellStyle name="___retention_2005Tables_CrossTWGv1P_for YIELD_AAupdate_082305_SOC_Proposal_2 (1)_2007Test_SoC_0618_2008Test 1120 prober _2009 ITRS TestTable(Handler)090505" xfId="235" xr:uid="{00000000-0005-0000-0000-0000EA000000}"/>
    <cellStyle name="___retention_2005Tables_CrossTWGv1P_for YIELD_AAupdate_082305_SOC_Proposal_2 (1)_2007Test_SoC_0618_2008Test 1120 prober _Table Test-T8 RF updated 14 July 2009" xfId="236" xr:uid="{00000000-0005-0000-0000-0000EB000000}"/>
    <cellStyle name="___retention_2005Tables_CrossTWGv1P_for YIELD_AAupdate_082305_SOC_Proposal_2 (1)_2007Test_SoC_0618_2008Test0722" xfId="237" xr:uid="{00000000-0005-0000-0000-0000EC000000}"/>
    <cellStyle name="___retention_2005Tables_CrossTWGv1P_for YIELD_AAupdate_082305_SOC_Proposal_2 (1)_2007Test_SoC_0618_2008Test0722_2009 ITRS TestTable(Handler)090505" xfId="238" xr:uid="{00000000-0005-0000-0000-0000ED000000}"/>
    <cellStyle name="___retention_2005Tables_CrossTWGv1P_for YIELD_AAupdate_082305_SOC_Proposal_2 (1)_2007Test_SoC_0618_2008Test0722_Table Test-T8 RF updated 14 July 2009" xfId="239" xr:uid="{00000000-0005-0000-0000-0000EE000000}"/>
    <cellStyle name="___retention_2005Tables_CrossTWGv1P_for YIELD_AAupdate_082305_SOC_Proposal_2 (1)_2007Test_SoC_0618_2008Test1215" xfId="240" xr:uid="{00000000-0005-0000-0000-0000EF000000}"/>
    <cellStyle name="___retention_2005Tables_CrossTWGv1P_for YIELD_AAupdate_082305_SOC_Proposal_2 (1)_2007Test_SoC_0618_2008Test1215_Table Test-T8 RF updated 14 July 2009" xfId="241" xr:uid="{00000000-0005-0000-0000-0000F0000000}"/>
    <cellStyle name="___retention_2005Tables_CrossTWGv1P_for YIELD_AAupdate_082305_SOC_Proposal_2 (1)_2007Test_SoC_0618_2008TestProposals_Handler_081208" xfId="242" xr:uid="{00000000-0005-0000-0000-0000F1000000}"/>
    <cellStyle name="___retention_2005Tables_CrossTWGv1P_for YIELD_AAupdate_082305_SOC_Proposal_2 (1)_2007Test_SoC_0618_2008TestProposals_Handler_081208_Table Test-T8 RF updated 14 July 2009" xfId="243" xr:uid="{00000000-0005-0000-0000-0000F2000000}"/>
    <cellStyle name="___retention_2005Tables_CrossTWGv1P_for YIELD_AAupdate_082305_SOC_Proposal_2 (1)_2007Test_SoC_0618_2009 ITRS TestTable(Handler)090505" xfId="244" xr:uid="{00000000-0005-0000-0000-0000F3000000}"/>
    <cellStyle name="___retention_2005Tables_CrossTWGv1P_for YIELD_AAupdate_082305_SOC_Proposal_2 (1)_2007Test_SoC_0618_Table Test-T11 Prober updated 08Jul09" xfId="245" xr:uid="{00000000-0005-0000-0000-0000F4000000}"/>
    <cellStyle name="___retention_2005Tables_CrossTWGv1P_for YIELD_AAupdate_082305_SOC_Proposal_2 (1)_2007Test_SoC_0618_Table Test-T8 RF updated 14 July 2009" xfId="246" xr:uid="{00000000-0005-0000-0000-0000F5000000}"/>
    <cellStyle name="___retention_2005Tables_CrossTWGv1P_for YIELD_AAupdate_082305_SOC_Proposal_2 (1)_2007Test_SoC_0618_Test_Tables_20081208" xfId="247" xr:uid="{00000000-0005-0000-0000-0000F6000000}"/>
    <cellStyle name="___retention_2005Tables_CrossTWGv1P_for YIELD_AAupdate_082305_SOC_Proposal_2 (1)_2007Test_SoC_0618_Test_Tables_20081208 Korea feedback_08081225 " xfId="248" xr:uid="{00000000-0005-0000-0000-0000F7000000}"/>
    <cellStyle name="___retention_2005Tables_CrossTWGv1P_for YIELD_AAupdate_082305_SOC_Proposal_2 (1)_2007Test_SoC_0618_Test_Tables_20081208 Korea feedback_08081225 _Table Test-T8 RF updated 14 July 2009" xfId="249" xr:uid="{00000000-0005-0000-0000-0000F8000000}"/>
    <cellStyle name="___retention_2005Tables_CrossTWGv1P_for YIELD_AAupdate_082305_SOC_Proposal_2 (1)_2007Test_SoC_0618_Test_Tables_20081208_Table Test-T8 RF updated 14 July 2009" xfId="250" xr:uid="{00000000-0005-0000-0000-0000F9000000}"/>
    <cellStyle name="___retention_2005Tables_CrossTWGv1P_for YIELD_AAupdate_082305_SOC_Proposal_2 (1)_2007Test_SoC_0618_Test_Tables_20081231プローブカード案" xfId="251" xr:uid="{00000000-0005-0000-0000-0000FA000000}"/>
    <cellStyle name="___retention_2005Tables_CrossTWGv1P_for YIELD_AAupdate_082305_SOC_Proposal_2 (1)_2007Test_SoC_0618_Test_Tables_20081231プローブカード案_Table Test-T8 RF updated 14 July 2009" xfId="252" xr:uid="{00000000-0005-0000-0000-0000FB000000}"/>
    <cellStyle name="___retention_2005Tables_CrossTWGv1P_for YIELD_AAupdate_082305_SOC_Proposal_2 (1)_2007Test_SoC_0618_Test_Tables_20090113プローブカード案2" xfId="253" xr:uid="{00000000-0005-0000-0000-0000FC000000}"/>
    <cellStyle name="___retention_2005Tables_CrossTWGv1P_for YIELD_AAupdate_082305_SOC_Proposal_2 (1)_2007Test_SoC_0618_Test_Tables_20090113プローブカード案2_Table Test-T8 RF updated 14 July 2009" xfId="254" xr:uid="{00000000-0005-0000-0000-0000FD000000}"/>
    <cellStyle name="___retention_2005Tables_CrossTWGv1P_for YIELD_AAupdate_082305_SOC_Proposal_2 (1)_2007Test_SoC_0618_Test_Tables_20090113プローブカード案3" xfId="255" xr:uid="{00000000-0005-0000-0000-0000FE000000}"/>
    <cellStyle name="___retention_2005Tables_CrossTWGv1P_for YIELD_AAupdate_082305_SOC_Proposal_2 (1)_2007Test_SoC_0618_Test_Tables_20090113プローブカード案3_Table Test-T8 RF updated 14 July 2009" xfId="256" xr:uid="{00000000-0005-0000-0000-0000FF000000}"/>
    <cellStyle name="___retention_2005Tables_CrossTWGv1P_for YIELD_AAupdate_082305_SOC_Proposal_2 (1)_2007Test_SoC_0618_見直しfor2009：2007Test0829_SoC&amp;Logic" xfId="257" xr:uid="{00000000-0005-0000-0000-000000010000}"/>
    <cellStyle name="___retention_2005Tables_CrossTWGv1P_for YIELD_AAupdate_082305_SOC_Proposal_2 (1)_2007Test_SoC_0618_見直しfor2009：2007Test0829_SoC&amp;Logic(0707会議後)" xfId="258" xr:uid="{00000000-0005-0000-0000-000001010000}"/>
    <cellStyle name="___retention_2005Tables_CrossTWGv1P_for YIELD_AAupdate_082305_SOC_Proposal_2 (1)_2008Tables_FOCUS_ERM-ERD-FEP-LITH-INTC-FAC-AP_DRAFTv7" xfId="259" xr:uid="{00000000-0005-0000-0000-000002010000}"/>
    <cellStyle name="___retention_2005Tables_CrossTWGv1P_for YIELD_AAupdate_082305_SOC_Proposal_2 (1)_2008Test 081203 handler revised proposal by SEAJ" xfId="260" xr:uid="{00000000-0005-0000-0000-000003010000}"/>
    <cellStyle name="___retention_2005Tables_CrossTWGv1P_for YIELD_AAupdate_082305_SOC_Proposal_2 (1)_2008Test 081203 handler revised proposal by SEAJ_2009 ITRS TestTable(Handler)090505" xfId="261" xr:uid="{00000000-0005-0000-0000-000004010000}"/>
    <cellStyle name="___retention_2005Tables_CrossTWGv1P_for YIELD_AAupdate_082305_SOC_Proposal_2 (1)_2008Test 081203 handler revised proposal by SEAJ_Table Test-T8 RF updated 14 July 2009" xfId="262" xr:uid="{00000000-0005-0000-0000-000005010000}"/>
    <cellStyle name="___retention_2005Tables_CrossTWGv1P_for YIELD_AAupdate_082305_SOC_Proposal_2 (1)_2008Test 1120 prober " xfId="263" xr:uid="{00000000-0005-0000-0000-000006010000}"/>
    <cellStyle name="___retention_2005Tables_CrossTWGv1P_for YIELD_AAupdate_082305_SOC_Proposal_2 (1)_2008Test 1120 prober _2009 ITRS TestTable(Handler)090505" xfId="264" xr:uid="{00000000-0005-0000-0000-000007010000}"/>
    <cellStyle name="___retention_2005Tables_CrossTWGv1P_for YIELD_AAupdate_082305_SOC_Proposal_2 (1)_2008Test 1120 prober _Table Test-T8 RF updated 14 July 2009" xfId="265" xr:uid="{00000000-0005-0000-0000-000008010000}"/>
    <cellStyle name="___retention_2005Tables_CrossTWGv1P_for YIELD_AAupdate_082305_SOC_Proposal_2 (1)_2008Test0722" xfId="266" xr:uid="{00000000-0005-0000-0000-000009010000}"/>
    <cellStyle name="___retention_2005Tables_CrossTWGv1P_for YIELD_AAupdate_082305_SOC_Proposal_2 (1)_2008Test0722_2009 ITRS TestTable(Handler)090505" xfId="267" xr:uid="{00000000-0005-0000-0000-00000A010000}"/>
    <cellStyle name="___retention_2005Tables_CrossTWGv1P_for YIELD_AAupdate_082305_SOC_Proposal_2 (1)_2008Test0722_Table Test-T8 RF updated 14 July 2009" xfId="268" xr:uid="{00000000-0005-0000-0000-00000B010000}"/>
    <cellStyle name="___retention_2005Tables_CrossTWGv1P_for YIELD_AAupdate_082305_SOC_Proposal_2 (1)_2008Test1215" xfId="269" xr:uid="{00000000-0005-0000-0000-00000C010000}"/>
    <cellStyle name="___retention_2005Tables_CrossTWGv1P_for YIELD_AAupdate_082305_SOC_Proposal_2 (1)_2008Test1215_Table Test-T8 RF updated 14 July 2009" xfId="270" xr:uid="{00000000-0005-0000-0000-00000D010000}"/>
    <cellStyle name="___retention_2005Tables_CrossTWGv1P_for YIELD_AAupdate_082305_SOC_Proposal_2 (1)_2008TestProposals_Handler_081208" xfId="271" xr:uid="{00000000-0005-0000-0000-00000E010000}"/>
    <cellStyle name="___retention_2005Tables_CrossTWGv1P_for YIELD_AAupdate_082305_SOC_Proposal_2 (1)_2008TestProposals_Handler_081208_Table Test-T8 RF updated 14 July 2009" xfId="272" xr:uid="{00000000-0005-0000-0000-00000F010000}"/>
    <cellStyle name="___retention_2005Tables_CrossTWGv1P_for YIELD_AAupdate_082305_SOC_Proposal_2 (1)_2009 ITRS TestTable(Handler)090505" xfId="273" xr:uid="{00000000-0005-0000-0000-000010010000}"/>
    <cellStyle name="___retention_2005Tables_CrossTWGv1P_for YIELD_AAupdate_082305_SOC_Proposal_2 (1)_Table Test-T11 Prober updated 08Jul09" xfId="274" xr:uid="{00000000-0005-0000-0000-000011010000}"/>
    <cellStyle name="___retention_2005Tables_CrossTWGv1P_for YIELD_AAupdate_082305_SOC_Proposal_2 (1)_Table Test-T8 RF updated 14 July 2009" xfId="275" xr:uid="{00000000-0005-0000-0000-000012010000}"/>
    <cellStyle name="___retention_2005Tables_CrossTWGv1P_for YIELD_AAupdate_082305_SOC_Proposal_2 (1)_Test_Tables_20081208" xfId="276" xr:uid="{00000000-0005-0000-0000-000013010000}"/>
    <cellStyle name="___retention_2005Tables_CrossTWGv1P_for YIELD_AAupdate_082305_SOC_Proposal_2 (1)_Test_Tables_20081208 Korea feedback_08081225 " xfId="277" xr:uid="{00000000-0005-0000-0000-000014010000}"/>
    <cellStyle name="___retention_2005Tables_CrossTWGv1P_for YIELD_AAupdate_082305_SOC_Proposal_2 (1)_Test_Tables_20081208 Korea feedback_08081225 _Table Test-T8 RF updated 14 July 2009" xfId="278" xr:uid="{00000000-0005-0000-0000-000015010000}"/>
    <cellStyle name="___retention_2005Tables_CrossTWGv1P_for YIELD_AAupdate_082305_SOC_Proposal_2 (1)_Test_Tables_20081208_Table Test-T8 RF updated 14 July 2009" xfId="279" xr:uid="{00000000-0005-0000-0000-000016010000}"/>
    <cellStyle name="___retention_2005Tables_CrossTWGv1P_for YIELD_AAupdate_082305_SOC_Proposal_2 (1)_Test_Tables_20081231プローブカード案" xfId="280" xr:uid="{00000000-0005-0000-0000-000017010000}"/>
    <cellStyle name="___retention_2005Tables_CrossTWGv1P_for YIELD_AAupdate_082305_SOC_Proposal_2 (1)_Test_Tables_20081231プローブカード案_Table Test-T8 RF updated 14 July 2009" xfId="281" xr:uid="{00000000-0005-0000-0000-000018010000}"/>
    <cellStyle name="___retention_2005Tables_CrossTWGv1P_for YIELD_AAupdate_082305_SOC_Proposal_2 (1)_Test_Tables_20090113プローブカード案2" xfId="282" xr:uid="{00000000-0005-0000-0000-000019010000}"/>
    <cellStyle name="___retention_2005Tables_CrossTWGv1P_for YIELD_AAupdate_082305_SOC_Proposal_2 (1)_Test_Tables_20090113プローブカード案2_Table Test-T8 RF updated 14 July 2009" xfId="283" xr:uid="{00000000-0005-0000-0000-00001A010000}"/>
    <cellStyle name="___retention_2005Tables_CrossTWGv1P_for YIELD_AAupdate_082305_SOC_Proposal_2 (1)_Test_Tables_20090113プローブカード案3" xfId="284" xr:uid="{00000000-0005-0000-0000-00001B010000}"/>
    <cellStyle name="___retention_2005Tables_CrossTWGv1P_for YIELD_AAupdate_082305_SOC_Proposal_2 (1)_Test_Tables_20090113プローブカード案3_Table Test-T8 RF updated 14 July 2009" xfId="285" xr:uid="{00000000-0005-0000-0000-00001C010000}"/>
    <cellStyle name="___retention_2005Tables_CrossTWGv1P_for YIELD_AAupdate_082305_SOC_Proposal_2 (1)_WK_2007Test0612Rev04" xfId="286" xr:uid="{00000000-0005-0000-0000-00001D010000}"/>
    <cellStyle name="___retention_2005Tables_CrossTWGv1P_for YIELD_AAupdate_082305_SOC_Proposal_2 (1)_WK_2007Test0612Rev04_2008Tables_FOCUS_ERM-ERD-FEP-LITH-INTC-FAC-AP_DRAFTv7" xfId="287" xr:uid="{00000000-0005-0000-0000-00001E010000}"/>
    <cellStyle name="___retention_2005Tables_CrossTWGv1P_for YIELD_AAupdate_082305_SOC_Proposal_2 (1)_WK_2007Test0612Rev04_2008Test 081203 handler revised proposal by SEAJ" xfId="288" xr:uid="{00000000-0005-0000-0000-00001F010000}"/>
    <cellStyle name="___retention_2005Tables_CrossTWGv1P_for YIELD_AAupdate_082305_SOC_Proposal_2 (1)_WK_2007Test0612Rev04_2008Test 081203 handler revised proposal by SEAJ_2009 ITRS TestTable(Handler)090505" xfId="289" xr:uid="{00000000-0005-0000-0000-000020010000}"/>
    <cellStyle name="___retention_2005Tables_CrossTWGv1P_for YIELD_AAupdate_082305_SOC_Proposal_2 (1)_WK_2007Test0612Rev04_2008Test 081203 handler revised proposal by SEAJ_Table Test-T8 RF updated 14 July 2009" xfId="290" xr:uid="{00000000-0005-0000-0000-000021010000}"/>
    <cellStyle name="___retention_2005Tables_CrossTWGv1P_for YIELD_AAupdate_082305_SOC_Proposal_2 (1)_WK_2007Test0612Rev04_2008Test 1120 prober " xfId="291" xr:uid="{00000000-0005-0000-0000-000022010000}"/>
    <cellStyle name="___retention_2005Tables_CrossTWGv1P_for YIELD_AAupdate_082305_SOC_Proposal_2 (1)_WK_2007Test0612Rev04_2008Test 1120 prober _2009 ITRS TestTable(Handler)090505" xfId="292" xr:uid="{00000000-0005-0000-0000-000023010000}"/>
    <cellStyle name="___retention_2005Tables_CrossTWGv1P_for YIELD_AAupdate_082305_SOC_Proposal_2 (1)_WK_2007Test0612Rev04_2008Test 1120 prober _Table Test-T8 RF updated 14 July 2009" xfId="293" xr:uid="{00000000-0005-0000-0000-000024010000}"/>
    <cellStyle name="___retention_2005Tables_CrossTWGv1P_for YIELD_AAupdate_082305_SOC_Proposal_2 (1)_WK_2007Test0612Rev04_2008Test0722" xfId="294" xr:uid="{00000000-0005-0000-0000-000025010000}"/>
    <cellStyle name="___retention_2005Tables_CrossTWGv1P_for YIELD_AAupdate_082305_SOC_Proposal_2 (1)_WK_2007Test0612Rev04_2008Test0722_2009 ITRS TestTable(Handler)090505" xfId="295" xr:uid="{00000000-0005-0000-0000-000026010000}"/>
    <cellStyle name="___retention_2005Tables_CrossTWGv1P_for YIELD_AAupdate_082305_SOC_Proposal_2 (1)_WK_2007Test0612Rev04_2008Test0722_Table Test-T8 RF updated 14 July 2009" xfId="296" xr:uid="{00000000-0005-0000-0000-000027010000}"/>
    <cellStyle name="___retention_2005Tables_CrossTWGv1P_for YIELD_AAupdate_082305_SOC_Proposal_2 (1)_WK_2007Test0612Rev04_2008Test1215" xfId="297" xr:uid="{00000000-0005-0000-0000-000028010000}"/>
    <cellStyle name="___retention_2005Tables_CrossTWGv1P_for YIELD_AAupdate_082305_SOC_Proposal_2 (1)_WK_2007Test0612Rev04_2008Test1215_Table Test-T8 RF updated 14 July 2009" xfId="298" xr:uid="{00000000-0005-0000-0000-000029010000}"/>
    <cellStyle name="___retention_2005Tables_CrossTWGv1P_for YIELD_AAupdate_082305_SOC_Proposal_2 (1)_WK_2007Test0612Rev04_2008TestProposals_Handler_081208" xfId="299" xr:uid="{00000000-0005-0000-0000-00002A010000}"/>
    <cellStyle name="___retention_2005Tables_CrossTWGv1P_for YIELD_AAupdate_082305_SOC_Proposal_2 (1)_WK_2007Test0612Rev04_2008TestProposals_Handler_081208_Table Test-T8 RF updated 14 July 2009" xfId="300" xr:uid="{00000000-0005-0000-0000-00002B010000}"/>
    <cellStyle name="___retention_2005Tables_CrossTWGv1P_for YIELD_AAupdate_082305_SOC_Proposal_2 (1)_WK_2007Test0612Rev04_2009 ITRS TestTable(Handler)090505" xfId="301" xr:uid="{00000000-0005-0000-0000-00002C010000}"/>
    <cellStyle name="___retention_2005Tables_CrossTWGv1P_for YIELD_AAupdate_082305_SOC_Proposal_2 (1)_WK_2007Test0612Rev04_Table Test-T11 Prober updated 08Jul09" xfId="302" xr:uid="{00000000-0005-0000-0000-00002D010000}"/>
    <cellStyle name="___retention_2005Tables_CrossTWGv1P_for YIELD_AAupdate_082305_SOC_Proposal_2 (1)_WK_2007Test0612Rev04_Table Test-T8 RF updated 14 July 2009" xfId="303" xr:uid="{00000000-0005-0000-0000-00002E010000}"/>
    <cellStyle name="___retention_2005Tables_CrossTWGv1P_for YIELD_AAupdate_082305_SOC_Proposal_2 (1)_WK_2007Test0612Rev04_Test_Tables_20081208" xfId="304" xr:uid="{00000000-0005-0000-0000-00002F010000}"/>
    <cellStyle name="___retention_2005Tables_CrossTWGv1P_for YIELD_AAupdate_082305_SOC_Proposal_2 (1)_WK_2007Test0612Rev04_Test_Tables_20081208 Korea feedback_08081225 " xfId="305" xr:uid="{00000000-0005-0000-0000-000030010000}"/>
    <cellStyle name="___retention_2005Tables_CrossTWGv1P_for YIELD_AAupdate_082305_SOC_Proposal_2 (1)_WK_2007Test0612Rev04_Test_Tables_20081208 Korea feedback_08081225 _Table Test-T8 RF updated 14 July 2009" xfId="306" xr:uid="{00000000-0005-0000-0000-000031010000}"/>
    <cellStyle name="___retention_2005Tables_CrossTWGv1P_for YIELD_AAupdate_082305_SOC_Proposal_2 (1)_WK_2007Test0612Rev04_Test_Tables_20081208_Table Test-T8 RF updated 14 July 2009" xfId="307" xr:uid="{00000000-0005-0000-0000-000032010000}"/>
    <cellStyle name="___retention_2005Tables_CrossTWGv1P_for YIELD_AAupdate_082305_SOC_Proposal_2 (1)_WK_2007Test0612Rev04_Test_Tables_20081231プローブカード案" xfId="308" xr:uid="{00000000-0005-0000-0000-000033010000}"/>
    <cellStyle name="___retention_2005Tables_CrossTWGv1P_for YIELD_AAupdate_082305_SOC_Proposal_2 (1)_WK_2007Test0612Rev04_Test_Tables_20081231プローブカード案_Table Test-T8 RF updated 14 July 2009" xfId="309" xr:uid="{00000000-0005-0000-0000-000034010000}"/>
    <cellStyle name="___retention_2005Tables_CrossTWGv1P_for YIELD_AAupdate_082305_SOC_Proposal_2 (1)_WK_2007Test0612Rev04_Test_Tables_20090113プローブカード案2" xfId="310" xr:uid="{00000000-0005-0000-0000-000035010000}"/>
    <cellStyle name="___retention_2005Tables_CrossTWGv1P_for YIELD_AAupdate_082305_SOC_Proposal_2 (1)_WK_2007Test0612Rev04_Test_Tables_20090113プローブカード案2_Table Test-T8 RF updated 14 July 2009" xfId="311" xr:uid="{00000000-0005-0000-0000-000036010000}"/>
    <cellStyle name="___retention_2005Tables_CrossTWGv1P_for YIELD_AAupdate_082305_SOC_Proposal_2 (1)_WK_2007Test0612Rev04_Test_Tables_20090113プローブカード案3" xfId="312" xr:uid="{00000000-0005-0000-0000-000037010000}"/>
    <cellStyle name="___retention_2005Tables_CrossTWGv1P_for YIELD_AAupdate_082305_SOC_Proposal_2 (1)_WK_2007Test0612Rev04_Test_Tables_20090113プローブカード案3_Table Test-T8 RF updated 14 July 2009" xfId="313" xr:uid="{00000000-0005-0000-0000-000038010000}"/>
    <cellStyle name="___retention_2005Tables_CrossTWGv1P_for YIELD_AAupdate_082305_SOC_Proposal_2 (1)_WK_2007Test0612Rev04_見直しfor2009：2007Test0829_SoC&amp;Logic" xfId="314" xr:uid="{00000000-0005-0000-0000-000039010000}"/>
    <cellStyle name="___retention_2005Tables_CrossTWGv1P_for YIELD_AAupdate_082305_SOC_Proposal_2 (1)_WK_2007Test0612Rev04_見直しfor2009：2007Test0829_SoC&amp;Logic(0707会議後)" xfId="315" xr:uid="{00000000-0005-0000-0000-00003A010000}"/>
    <cellStyle name="___retention_2005Tables_CrossTWGv1P_for YIELD_AAupdate_082305_SOC_Proposal_2 (1)_見直しfor2009：2007Test0829_SoC&amp;Logic" xfId="316" xr:uid="{00000000-0005-0000-0000-00003B010000}"/>
    <cellStyle name="___retention_2005Tables_CrossTWGv1P_for YIELD_AAupdate_082305_SOC_Proposal_2 (1)_見直しfor2009：2007Test0829_SoC&amp;Logic(0707会議後)" xfId="317" xr:uid="{00000000-0005-0000-0000-00003C010000}"/>
    <cellStyle name="___retention_2005Tables_CrossTWGv1P_for YIELD_AAupdate_082305_Table Test-T11 Prober updated 08Jul09" xfId="318" xr:uid="{00000000-0005-0000-0000-00003D010000}"/>
    <cellStyle name="___retention_2005Tables_CrossTWGv1P_for YIELD_AAupdate_082305_Table Test-T8 RF updated 14 July 2009" xfId="319" xr:uid="{00000000-0005-0000-0000-00003E010000}"/>
    <cellStyle name="___retention_2005Tables_CrossTWGv1P_for YIELD_AAupdate_082305_Test_Tables_20081208" xfId="320" xr:uid="{00000000-0005-0000-0000-00003F010000}"/>
    <cellStyle name="___retention_2005Tables_CrossTWGv1P_for YIELD_AAupdate_082305_Test_Tables_20081208 Korea feedback_08081225 " xfId="321" xr:uid="{00000000-0005-0000-0000-000040010000}"/>
    <cellStyle name="___retention_2005Tables_CrossTWGv1P_for YIELD_AAupdate_082305_Test_Tables_20081208 Korea feedback_08081225 _Table Test-T8 RF updated 14 July 2009" xfId="322" xr:uid="{00000000-0005-0000-0000-000041010000}"/>
    <cellStyle name="___retention_2005Tables_CrossTWGv1P_for YIELD_AAupdate_082305_Test_Tables_20081208_Table Test-T8 RF updated 14 July 2009" xfId="323" xr:uid="{00000000-0005-0000-0000-000042010000}"/>
    <cellStyle name="___retention_2005Tables_CrossTWGv1P_for YIELD_AAupdate_082305_Test_Tables_20081231プローブカード案" xfId="324" xr:uid="{00000000-0005-0000-0000-000043010000}"/>
    <cellStyle name="___retention_2005Tables_CrossTWGv1P_for YIELD_AAupdate_082305_Test_Tables_20081231プローブカード案_Table Test-T8 RF updated 14 July 2009" xfId="325" xr:uid="{00000000-0005-0000-0000-000044010000}"/>
    <cellStyle name="___retention_2005Tables_CrossTWGv1P_for YIELD_AAupdate_082305_Test_Tables_20090113プローブカード案2" xfId="326" xr:uid="{00000000-0005-0000-0000-000045010000}"/>
    <cellStyle name="___retention_2005Tables_CrossTWGv1P_for YIELD_AAupdate_082305_Test_Tables_20090113プローブカード案2_Table Test-T8 RF updated 14 July 2009" xfId="327" xr:uid="{00000000-0005-0000-0000-000046010000}"/>
    <cellStyle name="___retention_2005Tables_CrossTWGv1P_for YIELD_AAupdate_082305_Test_Tables_20090113プローブカード案3" xfId="328" xr:uid="{00000000-0005-0000-0000-000047010000}"/>
    <cellStyle name="___retention_2005Tables_CrossTWGv1P_for YIELD_AAupdate_082305_Test_Tables_20090113プローブカード案3_Table Test-T8 RF updated 14 July 2009" xfId="329" xr:uid="{00000000-0005-0000-0000-000048010000}"/>
    <cellStyle name="___retention_2005Tables_CrossTWGv1P_for YIELD_AAupdate_082305_WK_2007Test0612Rev04" xfId="330" xr:uid="{00000000-0005-0000-0000-000049010000}"/>
    <cellStyle name="___retention_2005Tables_CrossTWGv1P_for YIELD_AAupdate_082305_WK_2007Test0612Rev04_2008Tables_FOCUS_ERM-ERD-FEP-LITH-INTC-FAC-AP_DRAFTv7" xfId="331" xr:uid="{00000000-0005-0000-0000-00004A010000}"/>
    <cellStyle name="___retention_2005Tables_CrossTWGv1P_for YIELD_AAupdate_082305_WK_2007Test0612Rev04_2008Test 081203 handler revised proposal by SEAJ" xfId="332" xr:uid="{00000000-0005-0000-0000-00004B010000}"/>
    <cellStyle name="___retention_2005Tables_CrossTWGv1P_for YIELD_AAupdate_082305_WK_2007Test0612Rev04_2008Test 081203 handler revised proposal by SEAJ_2009 ITRS TestTable(Handler)090505" xfId="333" xr:uid="{00000000-0005-0000-0000-00004C010000}"/>
    <cellStyle name="___retention_2005Tables_CrossTWGv1P_for YIELD_AAupdate_082305_WK_2007Test0612Rev04_2008Test 081203 handler revised proposal by SEAJ_Table Test-T8 RF updated 14 July 2009" xfId="334" xr:uid="{00000000-0005-0000-0000-00004D010000}"/>
    <cellStyle name="___retention_2005Tables_CrossTWGv1P_for YIELD_AAupdate_082305_WK_2007Test0612Rev04_2008Test 1120 prober " xfId="335" xr:uid="{00000000-0005-0000-0000-00004E010000}"/>
    <cellStyle name="___retention_2005Tables_CrossTWGv1P_for YIELD_AAupdate_082305_WK_2007Test0612Rev04_2008Test 1120 prober _2009 ITRS TestTable(Handler)090505" xfId="336" xr:uid="{00000000-0005-0000-0000-00004F010000}"/>
    <cellStyle name="___retention_2005Tables_CrossTWGv1P_for YIELD_AAupdate_082305_WK_2007Test0612Rev04_2008Test 1120 prober _Table Test-T8 RF updated 14 July 2009" xfId="337" xr:uid="{00000000-0005-0000-0000-000050010000}"/>
    <cellStyle name="___retention_2005Tables_CrossTWGv1P_for YIELD_AAupdate_082305_WK_2007Test0612Rev04_2008Test0722" xfId="338" xr:uid="{00000000-0005-0000-0000-000051010000}"/>
    <cellStyle name="___retention_2005Tables_CrossTWGv1P_for YIELD_AAupdate_082305_WK_2007Test0612Rev04_2008Test0722_2009 ITRS TestTable(Handler)090505" xfId="339" xr:uid="{00000000-0005-0000-0000-000052010000}"/>
    <cellStyle name="___retention_2005Tables_CrossTWGv1P_for YIELD_AAupdate_082305_WK_2007Test0612Rev04_2008Test0722_Table Test-T8 RF updated 14 July 2009" xfId="340" xr:uid="{00000000-0005-0000-0000-000053010000}"/>
    <cellStyle name="___retention_2005Tables_CrossTWGv1P_for YIELD_AAupdate_082305_WK_2007Test0612Rev04_2008Test1215" xfId="341" xr:uid="{00000000-0005-0000-0000-000054010000}"/>
    <cellStyle name="___retention_2005Tables_CrossTWGv1P_for YIELD_AAupdate_082305_WK_2007Test0612Rev04_2008Test1215_Table Test-T8 RF updated 14 July 2009" xfId="342" xr:uid="{00000000-0005-0000-0000-000055010000}"/>
    <cellStyle name="___retention_2005Tables_CrossTWGv1P_for YIELD_AAupdate_082305_WK_2007Test0612Rev04_2008TestProposals_Handler_081208" xfId="343" xr:uid="{00000000-0005-0000-0000-000056010000}"/>
    <cellStyle name="___retention_2005Tables_CrossTWGv1P_for YIELD_AAupdate_082305_WK_2007Test0612Rev04_2008TestProposals_Handler_081208_Table Test-T8 RF updated 14 July 2009" xfId="344" xr:uid="{00000000-0005-0000-0000-000057010000}"/>
    <cellStyle name="___retention_2005Tables_CrossTWGv1P_for YIELD_AAupdate_082305_WK_2007Test0612Rev04_2009 ITRS TestTable(Handler)090505" xfId="345" xr:uid="{00000000-0005-0000-0000-000058010000}"/>
    <cellStyle name="___retention_2005Tables_CrossTWGv1P_for YIELD_AAupdate_082305_WK_2007Test0612Rev04_Table Test-T11 Prober updated 08Jul09" xfId="346" xr:uid="{00000000-0005-0000-0000-000059010000}"/>
    <cellStyle name="___retention_2005Tables_CrossTWGv1P_for YIELD_AAupdate_082305_WK_2007Test0612Rev04_Table Test-T8 RF updated 14 July 2009" xfId="347" xr:uid="{00000000-0005-0000-0000-00005A010000}"/>
    <cellStyle name="___retention_2005Tables_CrossTWGv1P_for YIELD_AAupdate_082305_WK_2007Test0612Rev04_Test_Tables_20081208" xfId="348" xr:uid="{00000000-0005-0000-0000-00005B010000}"/>
    <cellStyle name="___retention_2005Tables_CrossTWGv1P_for YIELD_AAupdate_082305_WK_2007Test0612Rev04_Test_Tables_20081208 Korea feedback_08081225 " xfId="349" xr:uid="{00000000-0005-0000-0000-00005C010000}"/>
    <cellStyle name="___retention_2005Tables_CrossTWGv1P_for YIELD_AAupdate_082305_WK_2007Test0612Rev04_Test_Tables_20081208 Korea feedback_08081225 _Table Test-T8 RF updated 14 July 2009" xfId="350" xr:uid="{00000000-0005-0000-0000-00005D010000}"/>
    <cellStyle name="___retention_2005Tables_CrossTWGv1P_for YIELD_AAupdate_082305_WK_2007Test0612Rev04_Test_Tables_20081208_Table Test-T8 RF updated 14 July 2009" xfId="351" xr:uid="{00000000-0005-0000-0000-00005E010000}"/>
    <cellStyle name="___retention_2005Tables_CrossTWGv1P_for YIELD_AAupdate_082305_WK_2007Test0612Rev04_Test_Tables_20081231プローブカード案" xfId="352" xr:uid="{00000000-0005-0000-0000-00005F010000}"/>
    <cellStyle name="___retention_2005Tables_CrossTWGv1P_for YIELD_AAupdate_082305_WK_2007Test0612Rev04_Test_Tables_20081231プローブカード案_Table Test-T8 RF updated 14 July 2009" xfId="353" xr:uid="{00000000-0005-0000-0000-000060010000}"/>
    <cellStyle name="___retention_2005Tables_CrossTWGv1P_for YIELD_AAupdate_082305_WK_2007Test0612Rev04_Test_Tables_20090113プローブカード案2" xfId="354" xr:uid="{00000000-0005-0000-0000-000061010000}"/>
    <cellStyle name="___retention_2005Tables_CrossTWGv1P_for YIELD_AAupdate_082305_WK_2007Test0612Rev04_Test_Tables_20090113プローブカード案2_Table Test-T8 RF updated 14 July 2009" xfId="355" xr:uid="{00000000-0005-0000-0000-000062010000}"/>
    <cellStyle name="___retention_2005Tables_CrossTWGv1P_for YIELD_AAupdate_082305_WK_2007Test0612Rev04_Test_Tables_20090113プローブカード案3" xfId="356" xr:uid="{00000000-0005-0000-0000-000063010000}"/>
    <cellStyle name="___retention_2005Tables_CrossTWGv1P_for YIELD_AAupdate_082305_WK_2007Test0612Rev04_Test_Tables_20090113プローブカード案3_Table Test-T8 RF updated 14 July 2009" xfId="357" xr:uid="{00000000-0005-0000-0000-000064010000}"/>
    <cellStyle name="___retention_2005Tables_CrossTWGv1P_for YIELD_AAupdate_082305_WK_2007Test0612Rev04_見直しfor2009：2007Test0829_SoC&amp;Logic" xfId="358" xr:uid="{00000000-0005-0000-0000-000065010000}"/>
    <cellStyle name="___retention_2005Tables_CrossTWGv1P_for YIELD_AAupdate_082305_WK_2007Test0612Rev04_見直しfor2009：2007Test0829_SoC&amp;Logic(0707会議後)" xfId="359" xr:uid="{00000000-0005-0000-0000-000066010000}"/>
    <cellStyle name="___retention_2005Tables_CrossTWGv1P_for YIELD_AAupdate_082305_見直しfor2009：2007Test0829_SoC&amp;Logic" xfId="360" xr:uid="{00000000-0005-0000-0000-000067010000}"/>
    <cellStyle name="___retention_2005Tables_CrossTWGv1P_for YIELD_AAupdate_082305_見直しfor2009：2007Test0829_SoC&amp;Logic(0707会議後)" xfId="361" xr:uid="{00000000-0005-0000-0000-000068010000}"/>
    <cellStyle name="___retention_2007_CTSG1_FocusTWGs-test_STRJ(SOC)" xfId="362" xr:uid="{00000000-0005-0000-0000-000069010000}"/>
    <cellStyle name="___retention_2007_CTSG1_FocusTWGs-test_STRJ(SOC)_2007Test_SoC_0618" xfId="363" xr:uid="{00000000-0005-0000-0000-00006A010000}"/>
    <cellStyle name="___retention_2007_CTSG1_FocusTWGs-test_STRJ(SOC)_2007Test_SoC_0618_2008Tables_FOCUS_ERM-ERD-FEP-LITH-INTC-FAC-AP_DRAFTv7" xfId="364" xr:uid="{00000000-0005-0000-0000-00006B010000}"/>
    <cellStyle name="___retention_2007_CTSG1_FocusTWGs-test_STRJ(SOC)_2007Test_SoC_0618_2008Test 081203 handler revised proposal by SEAJ" xfId="365" xr:uid="{00000000-0005-0000-0000-00006C010000}"/>
    <cellStyle name="___retention_2007_CTSG1_FocusTWGs-test_STRJ(SOC)_2007Test_SoC_0618_2008Test 081203 handler revised proposal by SEAJ_2009 ITRS TestTable(Handler)090505" xfId="366" xr:uid="{00000000-0005-0000-0000-00006D010000}"/>
    <cellStyle name="___retention_2007_CTSG1_FocusTWGs-test_STRJ(SOC)_2007Test_SoC_0618_2008Test 081203 handler revised proposal by SEAJ_Table Test-T8 RF updated 14 July 2009" xfId="367" xr:uid="{00000000-0005-0000-0000-00006E010000}"/>
    <cellStyle name="___retention_2007_CTSG1_FocusTWGs-test_STRJ(SOC)_2007Test_SoC_0618_2008Test 1120 prober " xfId="368" xr:uid="{00000000-0005-0000-0000-00006F010000}"/>
    <cellStyle name="___retention_2007_CTSG1_FocusTWGs-test_STRJ(SOC)_2007Test_SoC_0618_2008Test 1120 prober _2009 ITRS TestTable(Handler)090505" xfId="369" xr:uid="{00000000-0005-0000-0000-000070010000}"/>
    <cellStyle name="___retention_2007_CTSG1_FocusTWGs-test_STRJ(SOC)_2007Test_SoC_0618_2008Test 1120 prober _Table Test-T8 RF updated 14 July 2009" xfId="370" xr:uid="{00000000-0005-0000-0000-000071010000}"/>
    <cellStyle name="___retention_2007_CTSG1_FocusTWGs-test_STRJ(SOC)_2007Test_SoC_0618_2008Test0722" xfId="371" xr:uid="{00000000-0005-0000-0000-000072010000}"/>
    <cellStyle name="___retention_2007_CTSG1_FocusTWGs-test_STRJ(SOC)_2007Test_SoC_0618_2008Test0722_2009 ITRS TestTable(Handler)090505" xfId="372" xr:uid="{00000000-0005-0000-0000-000073010000}"/>
    <cellStyle name="___retention_2007_CTSG1_FocusTWGs-test_STRJ(SOC)_2007Test_SoC_0618_2008Test0722_Table Test-T8 RF updated 14 July 2009" xfId="373" xr:uid="{00000000-0005-0000-0000-000074010000}"/>
    <cellStyle name="___retention_2007_CTSG1_FocusTWGs-test_STRJ(SOC)_2007Test_SoC_0618_2008Test1215" xfId="374" xr:uid="{00000000-0005-0000-0000-000075010000}"/>
    <cellStyle name="___retention_2007_CTSG1_FocusTWGs-test_STRJ(SOC)_2007Test_SoC_0618_2008Test1215_Table Test-T8 RF updated 14 July 2009" xfId="375" xr:uid="{00000000-0005-0000-0000-000076010000}"/>
    <cellStyle name="___retention_2007_CTSG1_FocusTWGs-test_STRJ(SOC)_2007Test_SoC_0618_2008TestProposals_Handler_081208" xfId="376" xr:uid="{00000000-0005-0000-0000-000077010000}"/>
    <cellStyle name="___retention_2007_CTSG1_FocusTWGs-test_STRJ(SOC)_2007Test_SoC_0618_2008TestProposals_Handler_081208_Table Test-T8 RF updated 14 July 2009" xfId="377" xr:uid="{00000000-0005-0000-0000-000078010000}"/>
    <cellStyle name="___retention_2007_CTSG1_FocusTWGs-test_STRJ(SOC)_2007Test_SoC_0618_2009 ITRS TestTable(Handler)090505" xfId="378" xr:uid="{00000000-0005-0000-0000-000079010000}"/>
    <cellStyle name="___retention_2007_CTSG1_FocusTWGs-test_STRJ(SOC)_2007Test_SoC_0618_Table Test-T11 Prober updated 08Jul09" xfId="379" xr:uid="{00000000-0005-0000-0000-00007A010000}"/>
    <cellStyle name="___retention_2007_CTSG1_FocusTWGs-test_STRJ(SOC)_2007Test_SoC_0618_Table Test-T8 RF updated 14 July 2009" xfId="380" xr:uid="{00000000-0005-0000-0000-00007B010000}"/>
    <cellStyle name="___retention_2007_CTSG1_FocusTWGs-test_STRJ(SOC)_2007Test_SoC_0618_Test_Tables_20081208" xfId="381" xr:uid="{00000000-0005-0000-0000-00007C010000}"/>
    <cellStyle name="___retention_2007_CTSG1_FocusTWGs-test_STRJ(SOC)_2007Test_SoC_0618_Test_Tables_20081208 Korea feedback_08081225 " xfId="382" xr:uid="{00000000-0005-0000-0000-00007D010000}"/>
    <cellStyle name="___retention_2007_CTSG1_FocusTWGs-test_STRJ(SOC)_2007Test_SoC_0618_Test_Tables_20081208 Korea feedback_08081225 _Table Test-T8 RF updated 14 July 2009" xfId="383" xr:uid="{00000000-0005-0000-0000-00007E010000}"/>
    <cellStyle name="___retention_2007_CTSG1_FocusTWGs-test_STRJ(SOC)_2007Test_SoC_0618_Test_Tables_20081208_Table Test-T8 RF updated 14 July 2009" xfId="384" xr:uid="{00000000-0005-0000-0000-00007F010000}"/>
    <cellStyle name="___retention_2007_CTSG1_FocusTWGs-test_STRJ(SOC)_2007Test_SoC_0618_Test_Tables_20081231プローブカード案" xfId="385" xr:uid="{00000000-0005-0000-0000-000080010000}"/>
    <cellStyle name="___retention_2007_CTSG1_FocusTWGs-test_STRJ(SOC)_2007Test_SoC_0618_Test_Tables_20081231プローブカード案_Table Test-T8 RF updated 14 July 2009" xfId="386" xr:uid="{00000000-0005-0000-0000-000081010000}"/>
    <cellStyle name="___retention_2007_CTSG1_FocusTWGs-test_STRJ(SOC)_2007Test_SoC_0618_Test_Tables_20090113プローブカード案2" xfId="387" xr:uid="{00000000-0005-0000-0000-000082010000}"/>
    <cellStyle name="___retention_2007_CTSG1_FocusTWGs-test_STRJ(SOC)_2007Test_SoC_0618_Test_Tables_20090113プローブカード案2_Table Test-T8 RF updated 14 July 2009" xfId="388" xr:uid="{00000000-0005-0000-0000-000083010000}"/>
    <cellStyle name="___retention_2007_CTSG1_FocusTWGs-test_STRJ(SOC)_2007Test_SoC_0618_Test_Tables_20090113プローブカード案3" xfId="389" xr:uid="{00000000-0005-0000-0000-000084010000}"/>
    <cellStyle name="___retention_2007_CTSG1_FocusTWGs-test_STRJ(SOC)_2007Test_SoC_0618_Test_Tables_20090113プローブカード案3_Table Test-T8 RF updated 14 July 2009" xfId="390" xr:uid="{00000000-0005-0000-0000-000085010000}"/>
    <cellStyle name="___retention_2007_CTSG1_FocusTWGs-test_STRJ(SOC)_2007Test_SoC_0618_見直しfor2009：2007Test0829_SoC&amp;Logic" xfId="391" xr:uid="{00000000-0005-0000-0000-000086010000}"/>
    <cellStyle name="___retention_2007_CTSG1_FocusTWGs-test_STRJ(SOC)_2007Test_SoC_0618_見直しfor2009：2007Test0829_SoC&amp;Logic(0707会議後)" xfId="392" xr:uid="{00000000-0005-0000-0000-000087010000}"/>
    <cellStyle name="___retention_2007_CTSG1_FocusTWGs-test_STRJ(SOC)_2008Tables_FOCUS_ERM-ERD-FEP-LITH-INTC-FAC-AP_DRAFTv7" xfId="393" xr:uid="{00000000-0005-0000-0000-000088010000}"/>
    <cellStyle name="___retention_2007_CTSG1_FocusTWGs-test_STRJ(SOC)_2008Test 081203 handler revised proposal by SEAJ" xfId="394" xr:uid="{00000000-0005-0000-0000-000089010000}"/>
    <cellStyle name="___retention_2007_CTSG1_FocusTWGs-test_STRJ(SOC)_2008Test 081203 handler revised proposal by SEAJ_2009 ITRS TestTable(Handler)090505" xfId="395" xr:uid="{00000000-0005-0000-0000-00008A010000}"/>
    <cellStyle name="___retention_2007_CTSG1_FocusTWGs-test_STRJ(SOC)_2008Test 081203 handler revised proposal by SEAJ_Table Test-T8 RF updated 14 July 2009" xfId="396" xr:uid="{00000000-0005-0000-0000-00008B010000}"/>
    <cellStyle name="___retention_2007_CTSG1_FocusTWGs-test_STRJ(SOC)_2008Test 1120 prober " xfId="397" xr:uid="{00000000-0005-0000-0000-00008C010000}"/>
    <cellStyle name="___retention_2007_CTSG1_FocusTWGs-test_STRJ(SOC)_2008Test 1120 prober _2009 ITRS TestTable(Handler)090505" xfId="398" xr:uid="{00000000-0005-0000-0000-00008D010000}"/>
    <cellStyle name="___retention_2007_CTSG1_FocusTWGs-test_STRJ(SOC)_2008Test 1120 prober _Table Test-T8 RF updated 14 July 2009" xfId="399" xr:uid="{00000000-0005-0000-0000-00008E010000}"/>
    <cellStyle name="___retention_2007_CTSG1_FocusTWGs-test_STRJ(SOC)_2008Test0722" xfId="400" xr:uid="{00000000-0005-0000-0000-00008F010000}"/>
    <cellStyle name="___retention_2007_CTSG1_FocusTWGs-test_STRJ(SOC)_2008Test0722_2009 ITRS TestTable(Handler)090505" xfId="401" xr:uid="{00000000-0005-0000-0000-000090010000}"/>
    <cellStyle name="___retention_2007_CTSG1_FocusTWGs-test_STRJ(SOC)_2008Test0722_Table Test-T8 RF updated 14 July 2009" xfId="402" xr:uid="{00000000-0005-0000-0000-000091010000}"/>
    <cellStyle name="___retention_2007_CTSG1_FocusTWGs-test_STRJ(SOC)_2008Test1215" xfId="403" xr:uid="{00000000-0005-0000-0000-000092010000}"/>
    <cellStyle name="___retention_2007_CTSG1_FocusTWGs-test_STRJ(SOC)_2008Test1215_Table Test-T8 RF updated 14 July 2009" xfId="404" xr:uid="{00000000-0005-0000-0000-000093010000}"/>
    <cellStyle name="___retention_2007_CTSG1_FocusTWGs-test_STRJ(SOC)_2008TestProposals_Handler_081208" xfId="405" xr:uid="{00000000-0005-0000-0000-000094010000}"/>
    <cellStyle name="___retention_2007_CTSG1_FocusTWGs-test_STRJ(SOC)_2008TestProposals_Handler_081208_Table Test-T8 RF updated 14 July 2009" xfId="406" xr:uid="{00000000-0005-0000-0000-000095010000}"/>
    <cellStyle name="___retention_2007_CTSG1_FocusTWGs-test_STRJ(SOC)_2009 ITRS TestTable(Handler)090505" xfId="407" xr:uid="{00000000-0005-0000-0000-000096010000}"/>
    <cellStyle name="___retention_2007_CTSG1_FocusTWGs-test_STRJ(SOC)_SOC_Proposal_2 (1)" xfId="408" xr:uid="{00000000-0005-0000-0000-000097010000}"/>
    <cellStyle name="___retention_2007_CTSG1_FocusTWGs-test_STRJ(SOC)_SOC_Proposal_2 (1)_2007Test_SoC_0618" xfId="409" xr:uid="{00000000-0005-0000-0000-000098010000}"/>
    <cellStyle name="___retention_2007_CTSG1_FocusTWGs-test_STRJ(SOC)_SOC_Proposal_2 (1)_2007Test_SoC_0618_2008Tables_FOCUS_ERM-ERD-FEP-LITH-INTC-FAC-AP_DRAFTv7" xfId="410" xr:uid="{00000000-0005-0000-0000-000099010000}"/>
    <cellStyle name="___retention_2007_CTSG1_FocusTWGs-test_STRJ(SOC)_SOC_Proposal_2 (1)_2007Test_SoC_0618_2008Test 081203 handler revised proposal by SEAJ" xfId="411" xr:uid="{00000000-0005-0000-0000-00009A010000}"/>
    <cellStyle name="___retention_2007_CTSG1_FocusTWGs-test_STRJ(SOC)_SOC_Proposal_2 (1)_2007Test_SoC_0618_2008Test 081203 handler revised proposal by SEAJ_2009 ITRS TestTable(Handler)090505" xfId="412" xr:uid="{00000000-0005-0000-0000-00009B010000}"/>
    <cellStyle name="___retention_2007_CTSG1_FocusTWGs-test_STRJ(SOC)_SOC_Proposal_2 (1)_2007Test_SoC_0618_2008Test 081203 handler revised proposal by SEAJ_Table Test-T8 RF updated 14 July 2009" xfId="413" xr:uid="{00000000-0005-0000-0000-00009C010000}"/>
    <cellStyle name="___retention_2007_CTSG1_FocusTWGs-test_STRJ(SOC)_SOC_Proposal_2 (1)_2007Test_SoC_0618_2008Test 1120 prober " xfId="414" xr:uid="{00000000-0005-0000-0000-00009D010000}"/>
    <cellStyle name="___retention_2007_CTSG1_FocusTWGs-test_STRJ(SOC)_SOC_Proposal_2 (1)_2007Test_SoC_0618_2008Test 1120 prober _2009 ITRS TestTable(Handler)090505" xfId="415" xr:uid="{00000000-0005-0000-0000-00009E010000}"/>
    <cellStyle name="___retention_2007_CTSG1_FocusTWGs-test_STRJ(SOC)_SOC_Proposal_2 (1)_2007Test_SoC_0618_2008Test 1120 prober _Table Test-T8 RF updated 14 July 2009" xfId="416" xr:uid="{00000000-0005-0000-0000-00009F010000}"/>
    <cellStyle name="___retention_2007_CTSG1_FocusTWGs-test_STRJ(SOC)_SOC_Proposal_2 (1)_2007Test_SoC_0618_2008Test0722" xfId="417" xr:uid="{00000000-0005-0000-0000-0000A0010000}"/>
    <cellStyle name="___retention_2007_CTSG1_FocusTWGs-test_STRJ(SOC)_SOC_Proposal_2 (1)_2007Test_SoC_0618_2008Test0722_2009 ITRS TestTable(Handler)090505" xfId="418" xr:uid="{00000000-0005-0000-0000-0000A1010000}"/>
    <cellStyle name="___retention_2007_CTSG1_FocusTWGs-test_STRJ(SOC)_SOC_Proposal_2 (1)_2007Test_SoC_0618_2008Test0722_Table Test-T8 RF updated 14 July 2009" xfId="419" xr:uid="{00000000-0005-0000-0000-0000A2010000}"/>
    <cellStyle name="___retention_2007_CTSG1_FocusTWGs-test_STRJ(SOC)_SOC_Proposal_2 (1)_2007Test_SoC_0618_2008Test1215" xfId="420" xr:uid="{00000000-0005-0000-0000-0000A3010000}"/>
    <cellStyle name="___retention_2007_CTSG1_FocusTWGs-test_STRJ(SOC)_SOC_Proposal_2 (1)_2007Test_SoC_0618_2008Test1215_Table Test-T8 RF updated 14 July 2009" xfId="421" xr:uid="{00000000-0005-0000-0000-0000A4010000}"/>
    <cellStyle name="___retention_2007_CTSG1_FocusTWGs-test_STRJ(SOC)_SOC_Proposal_2 (1)_2007Test_SoC_0618_2008TestProposals_Handler_081208" xfId="422" xr:uid="{00000000-0005-0000-0000-0000A5010000}"/>
    <cellStyle name="___retention_2007_CTSG1_FocusTWGs-test_STRJ(SOC)_SOC_Proposal_2 (1)_2007Test_SoC_0618_2008TestProposals_Handler_081208_Table Test-T8 RF updated 14 July 2009" xfId="423" xr:uid="{00000000-0005-0000-0000-0000A6010000}"/>
    <cellStyle name="___retention_2007_CTSG1_FocusTWGs-test_STRJ(SOC)_SOC_Proposal_2 (1)_2007Test_SoC_0618_2009 ITRS TestTable(Handler)090505" xfId="424" xr:uid="{00000000-0005-0000-0000-0000A7010000}"/>
    <cellStyle name="___retention_2007_CTSG1_FocusTWGs-test_STRJ(SOC)_SOC_Proposal_2 (1)_2007Test_SoC_0618_Table Test-T11 Prober updated 08Jul09" xfId="425" xr:uid="{00000000-0005-0000-0000-0000A8010000}"/>
    <cellStyle name="___retention_2007_CTSG1_FocusTWGs-test_STRJ(SOC)_SOC_Proposal_2 (1)_2007Test_SoC_0618_Table Test-T8 RF updated 14 July 2009" xfId="426" xr:uid="{00000000-0005-0000-0000-0000A9010000}"/>
    <cellStyle name="___retention_2007_CTSG1_FocusTWGs-test_STRJ(SOC)_SOC_Proposal_2 (1)_2007Test_SoC_0618_Test_Tables_20081208" xfId="427" xr:uid="{00000000-0005-0000-0000-0000AA010000}"/>
    <cellStyle name="___retention_2007_CTSG1_FocusTWGs-test_STRJ(SOC)_SOC_Proposal_2 (1)_2007Test_SoC_0618_Test_Tables_20081208 Korea feedback_08081225 " xfId="428" xr:uid="{00000000-0005-0000-0000-0000AB010000}"/>
    <cellStyle name="___retention_2007_CTSG1_FocusTWGs-test_STRJ(SOC)_SOC_Proposal_2 (1)_2007Test_SoC_0618_Test_Tables_20081208 Korea feedback_08081225 _Table Test-T8 RF updated 14 July 2009" xfId="429" xr:uid="{00000000-0005-0000-0000-0000AC010000}"/>
    <cellStyle name="___retention_2007_CTSG1_FocusTWGs-test_STRJ(SOC)_SOC_Proposal_2 (1)_2007Test_SoC_0618_Test_Tables_20081208_Table Test-T8 RF updated 14 July 2009" xfId="430" xr:uid="{00000000-0005-0000-0000-0000AD010000}"/>
    <cellStyle name="___retention_2007_CTSG1_FocusTWGs-test_STRJ(SOC)_SOC_Proposal_2 (1)_2007Test_SoC_0618_Test_Tables_20081231プローブカード案" xfId="431" xr:uid="{00000000-0005-0000-0000-0000AE010000}"/>
    <cellStyle name="___retention_2007_CTSG1_FocusTWGs-test_STRJ(SOC)_SOC_Proposal_2 (1)_2007Test_SoC_0618_Test_Tables_20081231プローブカード案_Table Test-T8 RF updated 14 July 2009" xfId="432" xr:uid="{00000000-0005-0000-0000-0000AF010000}"/>
    <cellStyle name="___retention_2007_CTSG1_FocusTWGs-test_STRJ(SOC)_SOC_Proposal_2 (1)_2007Test_SoC_0618_Test_Tables_20090113プローブカード案2" xfId="433" xr:uid="{00000000-0005-0000-0000-0000B0010000}"/>
    <cellStyle name="___retention_2007_CTSG1_FocusTWGs-test_STRJ(SOC)_SOC_Proposal_2 (1)_2007Test_SoC_0618_Test_Tables_20090113プローブカード案2_Table Test-T8 RF updated 14 July 2009" xfId="434" xr:uid="{00000000-0005-0000-0000-0000B1010000}"/>
    <cellStyle name="___retention_2007_CTSG1_FocusTWGs-test_STRJ(SOC)_SOC_Proposal_2 (1)_2007Test_SoC_0618_Test_Tables_20090113プローブカード案3" xfId="435" xr:uid="{00000000-0005-0000-0000-0000B2010000}"/>
    <cellStyle name="___retention_2007_CTSG1_FocusTWGs-test_STRJ(SOC)_SOC_Proposal_2 (1)_2007Test_SoC_0618_Test_Tables_20090113プローブカード案3_Table Test-T8 RF updated 14 July 2009" xfId="436" xr:uid="{00000000-0005-0000-0000-0000B3010000}"/>
    <cellStyle name="___retention_2007_CTSG1_FocusTWGs-test_STRJ(SOC)_SOC_Proposal_2 (1)_2007Test_SoC_0618_見直しfor2009：2007Test0829_SoC&amp;Logic" xfId="437" xr:uid="{00000000-0005-0000-0000-0000B4010000}"/>
    <cellStyle name="___retention_2007_CTSG1_FocusTWGs-test_STRJ(SOC)_SOC_Proposal_2 (1)_2007Test_SoC_0618_見直しfor2009：2007Test0829_SoC&amp;Logic(0707会議後)" xfId="438" xr:uid="{00000000-0005-0000-0000-0000B5010000}"/>
    <cellStyle name="___retention_2007_CTSG1_FocusTWGs-test_STRJ(SOC)_SOC_Proposal_2 (1)_2008Tables_FOCUS_ERM-ERD-FEP-LITH-INTC-FAC-AP_DRAFTv7" xfId="439" xr:uid="{00000000-0005-0000-0000-0000B6010000}"/>
    <cellStyle name="___retention_2007_CTSG1_FocusTWGs-test_STRJ(SOC)_SOC_Proposal_2 (1)_2008Test 081203 handler revised proposal by SEAJ" xfId="440" xr:uid="{00000000-0005-0000-0000-0000B7010000}"/>
    <cellStyle name="___retention_2007_CTSG1_FocusTWGs-test_STRJ(SOC)_SOC_Proposal_2 (1)_2008Test 081203 handler revised proposal by SEAJ_2009 ITRS TestTable(Handler)090505" xfId="441" xr:uid="{00000000-0005-0000-0000-0000B8010000}"/>
    <cellStyle name="___retention_2007_CTSG1_FocusTWGs-test_STRJ(SOC)_SOC_Proposal_2 (1)_2008Test 081203 handler revised proposal by SEAJ_Table Test-T8 RF updated 14 July 2009" xfId="442" xr:uid="{00000000-0005-0000-0000-0000B9010000}"/>
    <cellStyle name="___retention_2007_CTSG1_FocusTWGs-test_STRJ(SOC)_SOC_Proposal_2 (1)_2008Test 1120 prober " xfId="443" xr:uid="{00000000-0005-0000-0000-0000BA010000}"/>
    <cellStyle name="___retention_2007_CTSG1_FocusTWGs-test_STRJ(SOC)_SOC_Proposal_2 (1)_2008Test 1120 prober _2009 ITRS TestTable(Handler)090505" xfId="444" xr:uid="{00000000-0005-0000-0000-0000BB010000}"/>
    <cellStyle name="___retention_2007_CTSG1_FocusTWGs-test_STRJ(SOC)_SOC_Proposal_2 (1)_2008Test 1120 prober _Table Test-T8 RF updated 14 July 2009" xfId="445" xr:uid="{00000000-0005-0000-0000-0000BC010000}"/>
    <cellStyle name="___retention_2007_CTSG1_FocusTWGs-test_STRJ(SOC)_SOC_Proposal_2 (1)_2008Test0722" xfId="446" xr:uid="{00000000-0005-0000-0000-0000BD010000}"/>
    <cellStyle name="___retention_2007_CTSG1_FocusTWGs-test_STRJ(SOC)_SOC_Proposal_2 (1)_2008Test0722_2009 ITRS TestTable(Handler)090505" xfId="447" xr:uid="{00000000-0005-0000-0000-0000BE010000}"/>
    <cellStyle name="___retention_2007_CTSG1_FocusTWGs-test_STRJ(SOC)_SOC_Proposal_2 (1)_2008Test0722_Table Test-T8 RF updated 14 July 2009" xfId="448" xr:uid="{00000000-0005-0000-0000-0000BF010000}"/>
    <cellStyle name="___retention_2007_CTSG1_FocusTWGs-test_STRJ(SOC)_SOC_Proposal_2 (1)_2008Test1215" xfId="449" xr:uid="{00000000-0005-0000-0000-0000C0010000}"/>
    <cellStyle name="___retention_2007_CTSG1_FocusTWGs-test_STRJ(SOC)_SOC_Proposal_2 (1)_2008Test1215_Table Test-T8 RF updated 14 July 2009" xfId="450" xr:uid="{00000000-0005-0000-0000-0000C1010000}"/>
    <cellStyle name="___retention_2007_CTSG1_FocusTWGs-test_STRJ(SOC)_SOC_Proposal_2 (1)_2008TestProposals_Handler_081208" xfId="451" xr:uid="{00000000-0005-0000-0000-0000C2010000}"/>
    <cellStyle name="___retention_2007_CTSG1_FocusTWGs-test_STRJ(SOC)_SOC_Proposal_2 (1)_2008TestProposals_Handler_081208_Table Test-T8 RF updated 14 July 2009" xfId="452" xr:uid="{00000000-0005-0000-0000-0000C3010000}"/>
    <cellStyle name="___retention_2007_CTSG1_FocusTWGs-test_STRJ(SOC)_SOC_Proposal_2 (1)_2009 ITRS TestTable(Handler)090505" xfId="453" xr:uid="{00000000-0005-0000-0000-0000C4010000}"/>
    <cellStyle name="___retention_2007_CTSG1_FocusTWGs-test_STRJ(SOC)_SOC_Proposal_2 (1)_Table Test-T11 Prober updated 08Jul09" xfId="454" xr:uid="{00000000-0005-0000-0000-0000C5010000}"/>
    <cellStyle name="___retention_2007_CTSG1_FocusTWGs-test_STRJ(SOC)_SOC_Proposal_2 (1)_Table Test-T8 RF updated 14 July 2009" xfId="455" xr:uid="{00000000-0005-0000-0000-0000C6010000}"/>
    <cellStyle name="___retention_2007_CTSG1_FocusTWGs-test_STRJ(SOC)_SOC_Proposal_2 (1)_Test_Tables_20081208" xfId="456" xr:uid="{00000000-0005-0000-0000-0000C7010000}"/>
    <cellStyle name="___retention_2007_CTSG1_FocusTWGs-test_STRJ(SOC)_SOC_Proposal_2 (1)_Test_Tables_20081208 Korea feedback_08081225 " xfId="457" xr:uid="{00000000-0005-0000-0000-0000C8010000}"/>
    <cellStyle name="___retention_2007_CTSG1_FocusTWGs-test_STRJ(SOC)_SOC_Proposal_2 (1)_Test_Tables_20081208 Korea feedback_08081225 _Table Test-T8 RF updated 14 July 2009" xfId="458" xr:uid="{00000000-0005-0000-0000-0000C9010000}"/>
    <cellStyle name="___retention_2007_CTSG1_FocusTWGs-test_STRJ(SOC)_SOC_Proposal_2 (1)_Test_Tables_20081208_Table Test-T8 RF updated 14 July 2009" xfId="459" xr:uid="{00000000-0005-0000-0000-0000CA010000}"/>
    <cellStyle name="___retention_2007_CTSG1_FocusTWGs-test_STRJ(SOC)_SOC_Proposal_2 (1)_Test_Tables_20081231プローブカード案" xfId="460" xr:uid="{00000000-0005-0000-0000-0000CB010000}"/>
    <cellStyle name="___retention_2007_CTSG1_FocusTWGs-test_STRJ(SOC)_SOC_Proposal_2 (1)_Test_Tables_20081231プローブカード案_Table Test-T8 RF updated 14 July 2009" xfId="461" xr:uid="{00000000-0005-0000-0000-0000CC010000}"/>
    <cellStyle name="___retention_2007_CTSG1_FocusTWGs-test_STRJ(SOC)_SOC_Proposal_2 (1)_Test_Tables_20090113プローブカード案2" xfId="462" xr:uid="{00000000-0005-0000-0000-0000CD010000}"/>
    <cellStyle name="___retention_2007_CTSG1_FocusTWGs-test_STRJ(SOC)_SOC_Proposal_2 (1)_Test_Tables_20090113プローブカード案2_Table Test-T8 RF updated 14 July 2009" xfId="463" xr:uid="{00000000-0005-0000-0000-0000CE010000}"/>
    <cellStyle name="___retention_2007_CTSG1_FocusTWGs-test_STRJ(SOC)_SOC_Proposal_2 (1)_Test_Tables_20090113プローブカード案3" xfId="464" xr:uid="{00000000-0005-0000-0000-0000CF010000}"/>
    <cellStyle name="___retention_2007_CTSG1_FocusTWGs-test_STRJ(SOC)_SOC_Proposal_2 (1)_Test_Tables_20090113プローブカード案3_Table Test-T8 RF updated 14 July 2009" xfId="465" xr:uid="{00000000-0005-0000-0000-0000D0010000}"/>
    <cellStyle name="___retention_2007_CTSG1_FocusTWGs-test_STRJ(SOC)_SOC_Proposal_2 (1)_WK_2007Test0612Rev04" xfId="466" xr:uid="{00000000-0005-0000-0000-0000D1010000}"/>
    <cellStyle name="___retention_2007_CTSG1_FocusTWGs-test_STRJ(SOC)_SOC_Proposal_2 (1)_WK_2007Test0612Rev04_2008Tables_FOCUS_ERM-ERD-FEP-LITH-INTC-FAC-AP_DRAFTv7" xfId="467" xr:uid="{00000000-0005-0000-0000-0000D2010000}"/>
    <cellStyle name="___retention_2007_CTSG1_FocusTWGs-test_STRJ(SOC)_SOC_Proposal_2 (1)_WK_2007Test0612Rev04_2008Test 081203 handler revised proposal by SEAJ" xfId="468" xr:uid="{00000000-0005-0000-0000-0000D3010000}"/>
    <cellStyle name="___retention_2007_CTSG1_FocusTWGs-test_STRJ(SOC)_SOC_Proposal_2 (1)_WK_2007Test0612Rev04_2008Test 081203 handler revised proposal by SEAJ_2009 ITRS TestTable(Handler)090505" xfId="469" xr:uid="{00000000-0005-0000-0000-0000D4010000}"/>
    <cellStyle name="___retention_2007_CTSG1_FocusTWGs-test_STRJ(SOC)_SOC_Proposal_2 (1)_WK_2007Test0612Rev04_2008Test 081203 handler revised proposal by SEAJ_Table Test-T8 RF updated 14 July 2009" xfId="470" xr:uid="{00000000-0005-0000-0000-0000D5010000}"/>
    <cellStyle name="___retention_2007_CTSG1_FocusTWGs-test_STRJ(SOC)_SOC_Proposal_2 (1)_WK_2007Test0612Rev04_2008Test 1120 prober " xfId="471" xr:uid="{00000000-0005-0000-0000-0000D6010000}"/>
    <cellStyle name="___retention_2007_CTSG1_FocusTWGs-test_STRJ(SOC)_SOC_Proposal_2 (1)_WK_2007Test0612Rev04_2008Test 1120 prober _2009 ITRS TestTable(Handler)090505" xfId="472" xr:uid="{00000000-0005-0000-0000-0000D7010000}"/>
    <cellStyle name="___retention_2007_CTSG1_FocusTWGs-test_STRJ(SOC)_SOC_Proposal_2 (1)_WK_2007Test0612Rev04_2008Test 1120 prober _Table Test-T8 RF updated 14 July 2009" xfId="473" xr:uid="{00000000-0005-0000-0000-0000D8010000}"/>
    <cellStyle name="___retention_2007_CTSG1_FocusTWGs-test_STRJ(SOC)_SOC_Proposal_2 (1)_WK_2007Test0612Rev04_2008Test0722" xfId="474" xr:uid="{00000000-0005-0000-0000-0000D9010000}"/>
    <cellStyle name="___retention_2007_CTSG1_FocusTWGs-test_STRJ(SOC)_SOC_Proposal_2 (1)_WK_2007Test0612Rev04_2008Test0722_2009 ITRS TestTable(Handler)090505" xfId="475" xr:uid="{00000000-0005-0000-0000-0000DA010000}"/>
    <cellStyle name="___retention_2007_CTSG1_FocusTWGs-test_STRJ(SOC)_SOC_Proposal_2 (1)_WK_2007Test0612Rev04_2008Test0722_Table Test-T8 RF updated 14 July 2009" xfId="476" xr:uid="{00000000-0005-0000-0000-0000DB010000}"/>
    <cellStyle name="___retention_2007_CTSG1_FocusTWGs-test_STRJ(SOC)_SOC_Proposal_2 (1)_WK_2007Test0612Rev04_2008Test1215" xfId="477" xr:uid="{00000000-0005-0000-0000-0000DC010000}"/>
    <cellStyle name="___retention_2007_CTSG1_FocusTWGs-test_STRJ(SOC)_SOC_Proposal_2 (1)_WK_2007Test0612Rev04_2008Test1215_Table Test-T8 RF updated 14 July 2009" xfId="478" xr:uid="{00000000-0005-0000-0000-0000DD010000}"/>
    <cellStyle name="___retention_2007_CTSG1_FocusTWGs-test_STRJ(SOC)_SOC_Proposal_2 (1)_WK_2007Test0612Rev04_2008TestProposals_Handler_081208" xfId="479" xr:uid="{00000000-0005-0000-0000-0000DE010000}"/>
    <cellStyle name="___retention_2007_CTSG1_FocusTWGs-test_STRJ(SOC)_SOC_Proposal_2 (1)_WK_2007Test0612Rev04_2008TestProposals_Handler_081208_Table Test-T8 RF updated 14 July 2009" xfId="480" xr:uid="{00000000-0005-0000-0000-0000DF010000}"/>
    <cellStyle name="___retention_2007_CTSG1_FocusTWGs-test_STRJ(SOC)_SOC_Proposal_2 (1)_WK_2007Test0612Rev04_2009 ITRS TestTable(Handler)090505" xfId="481" xr:uid="{00000000-0005-0000-0000-0000E0010000}"/>
    <cellStyle name="___retention_2007_CTSG1_FocusTWGs-test_STRJ(SOC)_SOC_Proposal_2 (1)_WK_2007Test0612Rev04_Table Test-T11 Prober updated 08Jul09" xfId="482" xr:uid="{00000000-0005-0000-0000-0000E1010000}"/>
    <cellStyle name="___retention_2007_CTSG1_FocusTWGs-test_STRJ(SOC)_SOC_Proposal_2 (1)_WK_2007Test0612Rev04_Table Test-T8 RF updated 14 July 2009" xfId="483" xr:uid="{00000000-0005-0000-0000-0000E2010000}"/>
    <cellStyle name="___retention_2007_CTSG1_FocusTWGs-test_STRJ(SOC)_SOC_Proposal_2 (1)_WK_2007Test0612Rev04_Test_Tables_20081208" xfId="484" xr:uid="{00000000-0005-0000-0000-0000E3010000}"/>
    <cellStyle name="___retention_2007_CTSG1_FocusTWGs-test_STRJ(SOC)_SOC_Proposal_2 (1)_WK_2007Test0612Rev04_Test_Tables_20081208 Korea feedback_08081225 " xfId="485" xr:uid="{00000000-0005-0000-0000-0000E4010000}"/>
    <cellStyle name="___retention_2007_CTSG1_FocusTWGs-test_STRJ(SOC)_SOC_Proposal_2 (1)_WK_2007Test0612Rev04_Test_Tables_20081208 Korea feedback_08081225 _Table Test-T8 RF updated 14 July 2009" xfId="486" xr:uid="{00000000-0005-0000-0000-0000E5010000}"/>
    <cellStyle name="___retention_2007_CTSG1_FocusTWGs-test_STRJ(SOC)_SOC_Proposal_2 (1)_WK_2007Test0612Rev04_Test_Tables_20081208_Table Test-T8 RF updated 14 July 2009" xfId="487" xr:uid="{00000000-0005-0000-0000-0000E6010000}"/>
    <cellStyle name="___retention_2007_CTSG1_FocusTWGs-test_STRJ(SOC)_SOC_Proposal_2 (1)_WK_2007Test0612Rev04_Test_Tables_20081231プローブカード案" xfId="488" xr:uid="{00000000-0005-0000-0000-0000E7010000}"/>
    <cellStyle name="___retention_2007_CTSG1_FocusTWGs-test_STRJ(SOC)_SOC_Proposal_2 (1)_WK_2007Test0612Rev04_Test_Tables_20081231プローブカード案_Table Test-T8 RF updated 14 July 2009" xfId="489" xr:uid="{00000000-0005-0000-0000-0000E8010000}"/>
    <cellStyle name="___retention_2007_CTSG1_FocusTWGs-test_STRJ(SOC)_SOC_Proposal_2 (1)_WK_2007Test0612Rev04_Test_Tables_20090113プローブカード案2" xfId="490" xr:uid="{00000000-0005-0000-0000-0000E9010000}"/>
    <cellStyle name="___retention_2007_CTSG1_FocusTWGs-test_STRJ(SOC)_SOC_Proposal_2 (1)_WK_2007Test0612Rev04_Test_Tables_20090113プローブカード案2_Table Test-T8 RF updated 14 July 2009" xfId="491" xr:uid="{00000000-0005-0000-0000-0000EA010000}"/>
    <cellStyle name="___retention_2007_CTSG1_FocusTWGs-test_STRJ(SOC)_SOC_Proposal_2 (1)_WK_2007Test0612Rev04_Test_Tables_20090113プローブカード案3" xfId="492" xr:uid="{00000000-0005-0000-0000-0000EB010000}"/>
    <cellStyle name="___retention_2007_CTSG1_FocusTWGs-test_STRJ(SOC)_SOC_Proposal_2 (1)_WK_2007Test0612Rev04_Test_Tables_20090113プローブカード案3_Table Test-T8 RF updated 14 July 2009" xfId="493" xr:uid="{00000000-0005-0000-0000-0000EC010000}"/>
    <cellStyle name="___retention_2007_CTSG1_FocusTWGs-test_STRJ(SOC)_SOC_Proposal_2 (1)_WK_2007Test0612Rev04_見直しfor2009：2007Test0829_SoC&amp;Logic" xfId="494" xr:uid="{00000000-0005-0000-0000-0000ED010000}"/>
    <cellStyle name="___retention_2007_CTSG1_FocusTWGs-test_STRJ(SOC)_SOC_Proposal_2 (1)_WK_2007Test0612Rev04_見直しfor2009：2007Test0829_SoC&amp;Logic(0707会議後)" xfId="495" xr:uid="{00000000-0005-0000-0000-0000EE010000}"/>
    <cellStyle name="___retention_2007_CTSG1_FocusTWGs-test_STRJ(SOC)_SOC_Proposal_2 (1)_見直しfor2009：2007Test0829_SoC&amp;Logic" xfId="496" xr:uid="{00000000-0005-0000-0000-0000EF010000}"/>
    <cellStyle name="___retention_2007_CTSG1_FocusTWGs-test_STRJ(SOC)_SOC_Proposal_2 (1)_見直しfor2009：2007Test0829_SoC&amp;Logic(0707会議後)" xfId="497" xr:uid="{00000000-0005-0000-0000-0000F0010000}"/>
    <cellStyle name="___retention_2007_CTSG1_FocusTWGs-test_STRJ(SOC)_Table Test-T11 Prober updated 08Jul09" xfId="498" xr:uid="{00000000-0005-0000-0000-0000F1010000}"/>
    <cellStyle name="___retention_2007_CTSG1_FocusTWGs-test_STRJ(SOC)_Table Test-T8 RF updated 14 July 2009" xfId="499" xr:uid="{00000000-0005-0000-0000-0000F2010000}"/>
    <cellStyle name="___retention_2007_CTSG1_FocusTWGs-test_STRJ(SOC)_Test_Tables_20081208" xfId="500" xr:uid="{00000000-0005-0000-0000-0000F3010000}"/>
    <cellStyle name="___retention_2007_CTSG1_FocusTWGs-test_STRJ(SOC)_Test_Tables_20081208 Korea feedback_08081225 " xfId="501" xr:uid="{00000000-0005-0000-0000-0000F4010000}"/>
    <cellStyle name="___retention_2007_CTSG1_FocusTWGs-test_STRJ(SOC)_Test_Tables_20081208 Korea feedback_08081225 _Table Test-T8 RF updated 14 July 2009" xfId="502" xr:uid="{00000000-0005-0000-0000-0000F5010000}"/>
    <cellStyle name="___retention_2007_CTSG1_FocusTWGs-test_STRJ(SOC)_Test_Tables_20081208_Table Test-T8 RF updated 14 July 2009" xfId="503" xr:uid="{00000000-0005-0000-0000-0000F6010000}"/>
    <cellStyle name="___retention_2007_CTSG1_FocusTWGs-test_STRJ(SOC)_Test_Tables_20081231プローブカード案" xfId="504" xr:uid="{00000000-0005-0000-0000-0000F7010000}"/>
    <cellStyle name="___retention_2007_CTSG1_FocusTWGs-test_STRJ(SOC)_Test_Tables_20081231プローブカード案_Table Test-T8 RF updated 14 July 2009" xfId="505" xr:uid="{00000000-0005-0000-0000-0000F8010000}"/>
    <cellStyle name="___retention_2007_CTSG1_FocusTWGs-test_STRJ(SOC)_Test_Tables_20090113プローブカード案2" xfId="506" xr:uid="{00000000-0005-0000-0000-0000F9010000}"/>
    <cellStyle name="___retention_2007_CTSG1_FocusTWGs-test_STRJ(SOC)_Test_Tables_20090113プローブカード案2_Table Test-T8 RF updated 14 July 2009" xfId="507" xr:uid="{00000000-0005-0000-0000-0000FA010000}"/>
    <cellStyle name="___retention_2007_CTSG1_FocusTWGs-test_STRJ(SOC)_Test_Tables_20090113プローブカード案3" xfId="508" xr:uid="{00000000-0005-0000-0000-0000FB010000}"/>
    <cellStyle name="___retention_2007_CTSG1_FocusTWGs-test_STRJ(SOC)_Test_Tables_20090113プローブカード案3_Table Test-T8 RF updated 14 July 2009" xfId="509" xr:uid="{00000000-0005-0000-0000-0000FC010000}"/>
    <cellStyle name="___retention_2007_CTSG1_FocusTWGs-test_STRJ(SOC)_WK_2007Test0612Rev04" xfId="510" xr:uid="{00000000-0005-0000-0000-0000FD010000}"/>
    <cellStyle name="___retention_2007_CTSG1_FocusTWGs-test_STRJ(SOC)_WK_2007Test0612Rev04_2008Tables_FOCUS_ERM-ERD-FEP-LITH-INTC-FAC-AP_DRAFTv7" xfId="511" xr:uid="{00000000-0005-0000-0000-0000FE010000}"/>
    <cellStyle name="___retention_2007_CTSG1_FocusTWGs-test_STRJ(SOC)_WK_2007Test0612Rev04_2008Test 081203 handler revised proposal by SEAJ" xfId="512" xr:uid="{00000000-0005-0000-0000-0000FF010000}"/>
    <cellStyle name="___retention_2007_CTSG1_FocusTWGs-test_STRJ(SOC)_WK_2007Test0612Rev04_2008Test 081203 handler revised proposal by SEAJ_2009 ITRS TestTable(Handler)090505" xfId="513" xr:uid="{00000000-0005-0000-0000-000000020000}"/>
    <cellStyle name="___retention_2007_CTSG1_FocusTWGs-test_STRJ(SOC)_WK_2007Test0612Rev04_2008Test 081203 handler revised proposal by SEAJ_Table Test-T8 RF updated 14 July 2009" xfId="514" xr:uid="{00000000-0005-0000-0000-000001020000}"/>
    <cellStyle name="___retention_2007_CTSG1_FocusTWGs-test_STRJ(SOC)_WK_2007Test0612Rev04_2008Test 1120 prober " xfId="515" xr:uid="{00000000-0005-0000-0000-000002020000}"/>
    <cellStyle name="___retention_2007_CTSG1_FocusTWGs-test_STRJ(SOC)_WK_2007Test0612Rev04_2008Test 1120 prober _2009 ITRS TestTable(Handler)090505" xfId="516" xr:uid="{00000000-0005-0000-0000-000003020000}"/>
    <cellStyle name="___retention_2007_CTSG1_FocusTWGs-test_STRJ(SOC)_WK_2007Test0612Rev04_2008Test 1120 prober _Table Test-T8 RF updated 14 July 2009" xfId="517" xr:uid="{00000000-0005-0000-0000-000004020000}"/>
    <cellStyle name="___retention_2007_CTSG1_FocusTWGs-test_STRJ(SOC)_WK_2007Test0612Rev04_2008Test0722" xfId="518" xr:uid="{00000000-0005-0000-0000-000005020000}"/>
    <cellStyle name="___retention_2007_CTSG1_FocusTWGs-test_STRJ(SOC)_WK_2007Test0612Rev04_2008Test0722_2009 ITRS TestTable(Handler)090505" xfId="519" xr:uid="{00000000-0005-0000-0000-000006020000}"/>
    <cellStyle name="___retention_2007_CTSG1_FocusTWGs-test_STRJ(SOC)_WK_2007Test0612Rev04_2008Test0722_Table Test-T8 RF updated 14 July 2009" xfId="520" xr:uid="{00000000-0005-0000-0000-000007020000}"/>
    <cellStyle name="___retention_2007_CTSG1_FocusTWGs-test_STRJ(SOC)_WK_2007Test0612Rev04_2008Test1215" xfId="521" xr:uid="{00000000-0005-0000-0000-000008020000}"/>
    <cellStyle name="___retention_2007_CTSG1_FocusTWGs-test_STRJ(SOC)_WK_2007Test0612Rev04_2008Test1215_Table Test-T8 RF updated 14 July 2009" xfId="522" xr:uid="{00000000-0005-0000-0000-000009020000}"/>
    <cellStyle name="___retention_2007_CTSG1_FocusTWGs-test_STRJ(SOC)_WK_2007Test0612Rev04_2008TestProposals_Handler_081208" xfId="523" xr:uid="{00000000-0005-0000-0000-00000A020000}"/>
    <cellStyle name="___retention_2007_CTSG1_FocusTWGs-test_STRJ(SOC)_WK_2007Test0612Rev04_2008TestProposals_Handler_081208_Table Test-T8 RF updated 14 July 2009" xfId="524" xr:uid="{00000000-0005-0000-0000-00000B020000}"/>
    <cellStyle name="___retention_2007_CTSG1_FocusTWGs-test_STRJ(SOC)_WK_2007Test0612Rev04_2009 ITRS TestTable(Handler)090505" xfId="525" xr:uid="{00000000-0005-0000-0000-00000C020000}"/>
    <cellStyle name="___retention_2007_CTSG1_FocusTWGs-test_STRJ(SOC)_WK_2007Test0612Rev04_Table Test-T11 Prober updated 08Jul09" xfId="526" xr:uid="{00000000-0005-0000-0000-00000D020000}"/>
    <cellStyle name="___retention_2007_CTSG1_FocusTWGs-test_STRJ(SOC)_WK_2007Test0612Rev04_Table Test-T8 RF updated 14 July 2009" xfId="527" xr:uid="{00000000-0005-0000-0000-00000E020000}"/>
    <cellStyle name="___retention_2007_CTSG1_FocusTWGs-test_STRJ(SOC)_WK_2007Test0612Rev04_Test_Tables_20081208" xfId="528" xr:uid="{00000000-0005-0000-0000-00000F020000}"/>
    <cellStyle name="___retention_2007_CTSG1_FocusTWGs-test_STRJ(SOC)_WK_2007Test0612Rev04_Test_Tables_20081208 Korea feedback_08081225 " xfId="529" xr:uid="{00000000-0005-0000-0000-000010020000}"/>
    <cellStyle name="___retention_2007_CTSG1_FocusTWGs-test_STRJ(SOC)_WK_2007Test0612Rev04_Test_Tables_20081208 Korea feedback_08081225 _Table Test-T8 RF updated 14 July 2009" xfId="530" xr:uid="{00000000-0005-0000-0000-000011020000}"/>
    <cellStyle name="___retention_2007_CTSG1_FocusTWGs-test_STRJ(SOC)_WK_2007Test0612Rev04_Test_Tables_20081208_Table Test-T8 RF updated 14 July 2009" xfId="531" xr:uid="{00000000-0005-0000-0000-000012020000}"/>
    <cellStyle name="___retention_2007_CTSG1_FocusTWGs-test_STRJ(SOC)_WK_2007Test0612Rev04_Test_Tables_20081231プローブカード案" xfId="532" xr:uid="{00000000-0005-0000-0000-000013020000}"/>
    <cellStyle name="___retention_2007_CTSG1_FocusTWGs-test_STRJ(SOC)_WK_2007Test0612Rev04_Test_Tables_20081231プローブカード案_Table Test-T8 RF updated 14 July 2009" xfId="533" xr:uid="{00000000-0005-0000-0000-000014020000}"/>
    <cellStyle name="___retention_2007_CTSG1_FocusTWGs-test_STRJ(SOC)_WK_2007Test0612Rev04_Test_Tables_20090113プローブカード案2" xfId="534" xr:uid="{00000000-0005-0000-0000-000015020000}"/>
    <cellStyle name="___retention_2007_CTSG1_FocusTWGs-test_STRJ(SOC)_WK_2007Test0612Rev04_Test_Tables_20090113プローブカード案2_Table Test-T8 RF updated 14 July 2009" xfId="535" xr:uid="{00000000-0005-0000-0000-000016020000}"/>
    <cellStyle name="___retention_2007_CTSG1_FocusTWGs-test_STRJ(SOC)_WK_2007Test0612Rev04_Test_Tables_20090113プローブカード案3" xfId="536" xr:uid="{00000000-0005-0000-0000-000017020000}"/>
    <cellStyle name="___retention_2007_CTSG1_FocusTWGs-test_STRJ(SOC)_WK_2007Test0612Rev04_Test_Tables_20090113プローブカード案3_Table Test-T8 RF updated 14 July 2009" xfId="537" xr:uid="{00000000-0005-0000-0000-000018020000}"/>
    <cellStyle name="___retention_2007_CTSG1_FocusTWGs-test_STRJ(SOC)_WK_2007Test0612Rev04_見直しfor2009：2007Test0829_SoC&amp;Logic" xfId="538" xr:uid="{00000000-0005-0000-0000-000019020000}"/>
    <cellStyle name="___retention_2007_CTSG1_FocusTWGs-test_STRJ(SOC)_WK_2007Test0612Rev04_見直しfor2009：2007Test0829_SoC&amp;Logic(0707会議後)" xfId="539" xr:uid="{00000000-0005-0000-0000-00001A020000}"/>
    <cellStyle name="___retention_2007_CTSG1_FocusTWGs-test_STRJ(SOC)_見直しfor2009：2007Test0829_SoC&amp;Logic" xfId="540" xr:uid="{00000000-0005-0000-0000-00001B020000}"/>
    <cellStyle name="___retention_2007_CTSG1_FocusTWGs-test_STRJ(SOC)_見直しfor2009：2007Test0829_SoC&amp;Logic(0707会議後)" xfId="541" xr:uid="{00000000-0005-0000-0000-00001C020000}"/>
    <cellStyle name="___retention_2007_SoC_table_Rev 1" xfId="542" xr:uid="{00000000-0005-0000-0000-00001D020000}"/>
    <cellStyle name="___retention_2007_SoC_table_Rev 1_2007Test_SoC_0618" xfId="543" xr:uid="{00000000-0005-0000-0000-00001E020000}"/>
    <cellStyle name="___retention_2007_SoC_table_Rev 1_2007Test_SoC_0618_2008Tables_FOCUS_ERM-ERD-FEP-LITH-INTC-FAC-AP_DRAFTv7" xfId="544" xr:uid="{00000000-0005-0000-0000-00001F020000}"/>
    <cellStyle name="___retention_2007_SoC_table_Rev 1_2007Test_SoC_0618_2008Test 081203 handler revised proposal by SEAJ" xfId="545" xr:uid="{00000000-0005-0000-0000-000020020000}"/>
    <cellStyle name="___retention_2007_SoC_table_Rev 1_2007Test_SoC_0618_2008Test 081203 handler revised proposal by SEAJ_2009 ITRS TestTable(Handler)090505" xfId="546" xr:uid="{00000000-0005-0000-0000-000021020000}"/>
    <cellStyle name="___retention_2007_SoC_table_Rev 1_2007Test_SoC_0618_2008Test 081203 handler revised proposal by SEAJ_Table Test-T8 RF updated 14 July 2009" xfId="547" xr:uid="{00000000-0005-0000-0000-000022020000}"/>
    <cellStyle name="___retention_2007_SoC_table_Rev 1_2007Test_SoC_0618_2008Test 1120 prober " xfId="548" xr:uid="{00000000-0005-0000-0000-000023020000}"/>
    <cellStyle name="___retention_2007_SoC_table_Rev 1_2007Test_SoC_0618_2008Test 1120 prober _2009 ITRS TestTable(Handler)090505" xfId="549" xr:uid="{00000000-0005-0000-0000-000024020000}"/>
    <cellStyle name="___retention_2007_SoC_table_Rev 1_2007Test_SoC_0618_2008Test 1120 prober _Table Test-T8 RF updated 14 July 2009" xfId="550" xr:uid="{00000000-0005-0000-0000-000025020000}"/>
    <cellStyle name="___retention_2007_SoC_table_Rev 1_2007Test_SoC_0618_2008Test0722" xfId="551" xr:uid="{00000000-0005-0000-0000-000026020000}"/>
    <cellStyle name="___retention_2007_SoC_table_Rev 1_2007Test_SoC_0618_2008Test0722_2009 ITRS TestTable(Handler)090505" xfId="552" xr:uid="{00000000-0005-0000-0000-000027020000}"/>
    <cellStyle name="___retention_2007_SoC_table_Rev 1_2007Test_SoC_0618_2008Test0722_Table Test-T8 RF updated 14 July 2009" xfId="553" xr:uid="{00000000-0005-0000-0000-000028020000}"/>
    <cellStyle name="___retention_2007_SoC_table_Rev 1_2007Test_SoC_0618_2008Test1215" xfId="554" xr:uid="{00000000-0005-0000-0000-000029020000}"/>
    <cellStyle name="___retention_2007_SoC_table_Rev 1_2007Test_SoC_0618_2008Test1215_Table Test-T8 RF updated 14 July 2009" xfId="555" xr:uid="{00000000-0005-0000-0000-00002A020000}"/>
    <cellStyle name="___retention_2007_SoC_table_Rev 1_2007Test_SoC_0618_2008TestProposals_Handler_081208" xfId="556" xr:uid="{00000000-0005-0000-0000-00002B020000}"/>
    <cellStyle name="___retention_2007_SoC_table_Rev 1_2007Test_SoC_0618_2008TestProposals_Handler_081208_Table Test-T8 RF updated 14 July 2009" xfId="557" xr:uid="{00000000-0005-0000-0000-00002C020000}"/>
    <cellStyle name="___retention_2007_SoC_table_Rev 1_2007Test_SoC_0618_2009 ITRS TestTable(Handler)090505" xfId="558" xr:uid="{00000000-0005-0000-0000-00002D020000}"/>
    <cellStyle name="___retention_2007_SoC_table_Rev 1_2007Test_SoC_0618_Table Test-T11 Prober updated 08Jul09" xfId="559" xr:uid="{00000000-0005-0000-0000-00002E020000}"/>
    <cellStyle name="___retention_2007_SoC_table_Rev 1_2007Test_SoC_0618_Table Test-T8 RF updated 14 July 2009" xfId="560" xr:uid="{00000000-0005-0000-0000-00002F020000}"/>
    <cellStyle name="___retention_2007_SoC_table_Rev 1_2007Test_SoC_0618_Test_Tables_20081208" xfId="561" xr:uid="{00000000-0005-0000-0000-000030020000}"/>
    <cellStyle name="___retention_2007_SoC_table_Rev 1_2007Test_SoC_0618_Test_Tables_20081208 Korea feedback_08081225 " xfId="562" xr:uid="{00000000-0005-0000-0000-000031020000}"/>
    <cellStyle name="___retention_2007_SoC_table_Rev 1_2007Test_SoC_0618_Test_Tables_20081208 Korea feedback_08081225 _Table Test-T8 RF updated 14 July 2009" xfId="563" xr:uid="{00000000-0005-0000-0000-000032020000}"/>
    <cellStyle name="___retention_2007_SoC_table_Rev 1_2007Test_SoC_0618_Test_Tables_20081208_Table Test-T8 RF updated 14 July 2009" xfId="564" xr:uid="{00000000-0005-0000-0000-000033020000}"/>
    <cellStyle name="___retention_2007_SoC_table_Rev 1_2007Test_SoC_0618_Test_Tables_20081231プローブカード案" xfId="565" xr:uid="{00000000-0005-0000-0000-000034020000}"/>
    <cellStyle name="___retention_2007_SoC_table_Rev 1_2007Test_SoC_0618_Test_Tables_20081231プローブカード案_Table Test-T8 RF updated 14 July 2009" xfId="566" xr:uid="{00000000-0005-0000-0000-000035020000}"/>
    <cellStyle name="___retention_2007_SoC_table_Rev 1_2007Test_SoC_0618_Test_Tables_20090113プローブカード案2" xfId="567" xr:uid="{00000000-0005-0000-0000-000036020000}"/>
    <cellStyle name="___retention_2007_SoC_table_Rev 1_2007Test_SoC_0618_Test_Tables_20090113プローブカード案2_Table Test-T8 RF updated 14 July 2009" xfId="568" xr:uid="{00000000-0005-0000-0000-000037020000}"/>
    <cellStyle name="___retention_2007_SoC_table_Rev 1_2007Test_SoC_0618_Test_Tables_20090113プローブカード案3" xfId="569" xr:uid="{00000000-0005-0000-0000-000038020000}"/>
    <cellStyle name="___retention_2007_SoC_table_Rev 1_2007Test_SoC_0618_Test_Tables_20090113プローブカード案3_Table Test-T8 RF updated 14 July 2009" xfId="570" xr:uid="{00000000-0005-0000-0000-000039020000}"/>
    <cellStyle name="___retention_2007_SoC_table_Rev 1_2007Test_SoC_0618_見直しfor2009：2007Test0829_SoC&amp;Logic" xfId="571" xr:uid="{00000000-0005-0000-0000-00003A020000}"/>
    <cellStyle name="___retention_2007_SoC_table_Rev 1_2007Test_SoC_0618_見直しfor2009：2007Test0829_SoC&amp;Logic(0707会議後)" xfId="572" xr:uid="{00000000-0005-0000-0000-00003B020000}"/>
    <cellStyle name="___retention_2007_SoC_table_Rev 1_2008Tables_FOCUS_ERM-ERD-FEP-LITH-INTC-FAC-AP_DRAFTv7" xfId="573" xr:uid="{00000000-0005-0000-0000-00003C020000}"/>
    <cellStyle name="___retention_2007_SoC_table_Rev 1_2008Test 081203 handler revised proposal by SEAJ" xfId="574" xr:uid="{00000000-0005-0000-0000-00003D020000}"/>
    <cellStyle name="___retention_2007_SoC_table_Rev 1_2008Test 081203 handler revised proposal by SEAJ_2009 ITRS TestTable(Handler)090505" xfId="575" xr:uid="{00000000-0005-0000-0000-00003E020000}"/>
    <cellStyle name="___retention_2007_SoC_table_Rev 1_2008Test 081203 handler revised proposal by SEAJ_Table Test-T8 RF updated 14 July 2009" xfId="576" xr:uid="{00000000-0005-0000-0000-00003F020000}"/>
    <cellStyle name="___retention_2007_SoC_table_Rev 1_2008Test 1120 prober " xfId="577" xr:uid="{00000000-0005-0000-0000-000040020000}"/>
    <cellStyle name="___retention_2007_SoC_table_Rev 1_2008Test 1120 prober _2009 ITRS TestTable(Handler)090505" xfId="578" xr:uid="{00000000-0005-0000-0000-000041020000}"/>
    <cellStyle name="___retention_2007_SoC_table_Rev 1_2008Test 1120 prober _Table Test-T8 RF updated 14 July 2009" xfId="579" xr:uid="{00000000-0005-0000-0000-000042020000}"/>
    <cellStyle name="___retention_2007_SoC_table_Rev 1_2008Test0722" xfId="580" xr:uid="{00000000-0005-0000-0000-000043020000}"/>
    <cellStyle name="___retention_2007_SoC_table_Rev 1_2008Test0722_2009 ITRS TestTable(Handler)090505" xfId="581" xr:uid="{00000000-0005-0000-0000-000044020000}"/>
    <cellStyle name="___retention_2007_SoC_table_Rev 1_2008Test0722_Table Test-T8 RF updated 14 July 2009" xfId="582" xr:uid="{00000000-0005-0000-0000-000045020000}"/>
    <cellStyle name="___retention_2007_SoC_table_Rev 1_2008Test1215" xfId="583" xr:uid="{00000000-0005-0000-0000-000046020000}"/>
    <cellStyle name="___retention_2007_SoC_table_Rev 1_2008Test1215_Table Test-T8 RF updated 14 July 2009" xfId="584" xr:uid="{00000000-0005-0000-0000-000047020000}"/>
    <cellStyle name="___retention_2007_SoC_table_Rev 1_2008TestProposals_Handler_081208" xfId="585" xr:uid="{00000000-0005-0000-0000-000048020000}"/>
    <cellStyle name="___retention_2007_SoC_table_Rev 1_2008TestProposals_Handler_081208_Table Test-T8 RF updated 14 July 2009" xfId="586" xr:uid="{00000000-0005-0000-0000-000049020000}"/>
    <cellStyle name="___retention_2007_SoC_table_Rev 1_2009 ITRS TestTable(Handler)090505" xfId="587" xr:uid="{00000000-0005-0000-0000-00004A020000}"/>
    <cellStyle name="___retention_2007_SoC_table_Rev 1_SOC_Proposal_2 (1)" xfId="588" xr:uid="{00000000-0005-0000-0000-00004B020000}"/>
    <cellStyle name="___retention_2007_SoC_table_Rev 1_SOC_Proposal_2 (1)_2007Test_SoC_0618" xfId="589" xr:uid="{00000000-0005-0000-0000-00004C020000}"/>
    <cellStyle name="___retention_2007_SoC_table_Rev 1_SOC_Proposal_2 (1)_2007Test_SoC_0618_2008Tables_FOCUS_ERM-ERD-FEP-LITH-INTC-FAC-AP_DRAFTv7" xfId="590" xr:uid="{00000000-0005-0000-0000-00004D020000}"/>
    <cellStyle name="___retention_2007_SoC_table_Rev 1_SOC_Proposal_2 (1)_2007Test_SoC_0618_2008Test 081203 handler revised proposal by SEAJ" xfId="591" xr:uid="{00000000-0005-0000-0000-00004E020000}"/>
    <cellStyle name="___retention_2007_SoC_table_Rev 1_SOC_Proposal_2 (1)_2007Test_SoC_0618_2008Test 081203 handler revised proposal by SEAJ_2009 ITRS TestTable(Handler)090505" xfId="592" xr:uid="{00000000-0005-0000-0000-00004F020000}"/>
    <cellStyle name="___retention_2007_SoC_table_Rev 1_SOC_Proposal_2 (1)_2007Test_SoC_0618_2008Test 081203 handler revised proposal by SEAJ_Table Test-T8 RF updated 14 July 2009" xfId="593" xr:uid="{00000000-0005-0000-0000-000050020000}"/>
    <cellStyle name="___retention_2007_SoC_table_Rev 1_SOC_Proposal_2 (1)_2007Test_SoC_0618_2008Test 1120 prober " xfId="594" xr:uid="{00000000-0005-0000-0000-000051020000}"/>
    <cellStyle name="___retention_2007_SoC_table_Rev 1_SOC_Proposal_2 (1)_2007Test_SoC_0618_2008Test 1120 prober _2009 ITRS TestTable(Handler)090505" xfId="595" xr:uid="{00000000-0005-0000-0000-000052020000}"/>
    <cellStyle name="___retention_2007_SoC_table_Rev 1_SOC_Proposal_2 (1)_2007Test_SoC_0618_2008Test 1120 prober _Table Test-T8 RF updated 14 July 2009" xfId="596" xr:uid="{00000000-0005-0000-0000-000053020000}"/>
    <cellStyle name="___retention_2007_SoC_table_Rev 1_SOC_Proposal_2 (1)_2007Test_SoC_0618_2008Test0722" xfId="597" xr:uid="{00000000-0005-0000-0000-000054020000}"/>
    <cellStyle name="___retention_2007_SoC_table_Rev 1_SOC_Proposal_2 (1)_2007Test_SoC_0618_2008Test0722_2009 ITRS TestTable(Handler)090505" xfId="598" xr:uid="{00000000-0005-0000-0000-000055020000}"/>
    <cellStyle name="___retention_2007_SoC_table_Rev 1_SOC_Proposal_2 (1)_2007Test_SoC_0618_2008Test0722_Table Test-T8 RF updated 14 July 2009" xfId="599" xr:uid="{00000000-0005-0000-0000-000056020000}"/>
    <cellStyle name="___retention_2007_SoC_table_Rev 1_SOC_Proposal_2 (1)_2007Test_SoC_0618_2008Test1215" xfId="600" xr:uid="{00000000-0005-0000-0000-000057020000}"/>
    <cellStyle name="___retention_2007_SoC_table_Rev 1_SOC_Proposal_2 (1)_2007Test_SoC_0618_2008Test1215_Table Test-T8 RF updated 14 July 2009" xfId="601" xr:uid="{00000000-0005-0000-0000-000058020000}"/>
    <cellStyle name="___retention_2007_SoC_table_Rev 1_SOC_Proposal_2 (1)_2007Test_SoC_0618_2008TestProposals_Handler_081208" xfId="602" xr:uid="{00000000-0005-0000-0000-000059020000}"/>
    <cellStyle name="___retention_2007_SoC_table_Rev 1_SOC_Proposal_2 (1)_2007Test_SoC_0618_2008TestProposals_Handler_081208_Table Test-T8 RF updated 14 July 2009" xfId="603" xr:uid="{00000000-0005-0000-0000-00005A020000}"/>
    <cellStyle name="___retention_2007_SoC_table_Rev 1_SOC_Proposal_2 (1)_2007Test_SoC_0618_2009 ITRS TestTable(Handler)090505" xfId="604" xr:uid="{00000000-0005-0000-0000-00005B020000}"/>
    <cellStyle name="___retention_2007_SoC_table_Rev 1_SOC_Proposal_2 (1)_2007Test_SoC_0618_Table Test-T11 Prober updated 08Jul09" xfId="605" xr:uid="{00000000-0005-0000-0000-00005C020000}"/>
    <cellStyle name="___retention_2007_SoC_table_Rev 1_SOC_Proposal_2 (1)_2007Test_SoC_0618_Table Test-T8 RF updated 14 July 2009" xfId="606" xr:uid="{00000000-0005-0000-0000-00005D020000}"/>
    <cellStyle name="___retention_2007_SoC_table_Rev 1_SOC_Proposal_2 (1)_2007Test_SoC_0618_Test_Tables_20081208" xfId="607" xr:uid="{00000000-0005-0000-0000-00005E020000}"/>
    <cellStyle name="___retention_2007_SoC_table_Rev 1_SOC_Proposal_2 (1)_2007Test_SoC_0618_Test_Tables_20081208 Korea feedback_08081225 " xfId="608" xr:uid="{00000000-0005-0000-0000-00005F020000}"/>
    <cellStyle name="___retention_2007_SoC_table_Rev 1_SOC_Proposal_2 (1)_2007Test_SoC_0618_Test_Tables_20081208 Korea feedback_08081225 _Table Test-T8 RF updated 14 July 2009" xfId="609" xr:uid="{00000000-0005-0000-0000-000060020000}"/>
    <cellStyle name="___retention_2007_SoC_table_Rev 1_SOC_Proposal_2 (1)_2007Test_SoC_0618_Test_Tables_20081208_Table Test-T8 RF updated 14 July 2009" xfId="610" xr:uid="{00000000-0005-0000-0000-000061020000}"/>
    <cellStyle name="___retention_2007_SoC_table_Rev 1_SOC_Proposal_2 (1)_2007Test_SoC_0618_Test_Tables_20081231プローブカード案" xfId="611" xr:uid="{00000000-0005-0000-0000-000062020000}"/>
    <cellStyle name="___retention_2007_SoC_table_Rev 1_SOC_Proposal_2 (1)_2007Test_SoC_0618_Test_Tables_20081231プローブカード案_Table Test-T8 RF updated 14 July 2009" xfId="612" xr:uid="{00000000-0005-0000-0000-000063020000}"/>
    <cellStyle name="___retention_2007_SoC_table_Rev 1_SOC_Proposal_2 (1)_2007Test_SoC_0618_Test_Tables_20090113プローブカード案2" xfId="613" xr:uid="{00000000-0005-0000-0000-000064020000}"/>
    <cellStyle name="___retention_2007_SoC_table_Rev 1_SOC_Proposal_2 (1)_2007Test_SoC_0618_Test_Tables_20090113プローブカード案2_Table Test-T8 RF updated 14 July 2009" xfId="614" xr:uid="{00000000-0005-0000-0000-000065020000}"/>
    <cellStyle name="___retention_2007_SoC_table_Rev 1_SOC_Proposal_2 (1)_2007Test_SoC_0618_Test_Tables_20090113プローブカード案3" xfId="615" xr:uid="{00000000-0005-0000-0000-000066020000}"/>
    <cellStyle name="___retention_2007_SoC_table_Rev 1_SOC_Proposal_2 (1)_2007Test_SoC_0618_Test_Tables_20090113プローブカード案3_Table Test-T8 RF updated 14 July 2009" xfId="616" xr:uid="{00000000-0005-0000-0000-000067020000}"/>
    <cellStyle name="___retention_2007_SoC_table_Rev 1_SOC_Proposal_2 (1)_2007Test_SoC_0618_見直しfor2009：2007Test0829_SoC&amp;Logic" xfId="617" xr:uid="{00000000-0005-0000-0000-000068020000}"/>
    <cellStyle name="___retention_2007_SoC_table_Rev 1_SOC_Proposal_2 (1)_2007Test_SoC_0618_見直しfor2009：2007Test0829_SoC&amp;Logic(0707会議後)" xfId="618" xr:uid="{00000000-0005-0000-0000-000069020000}"/>
    <cellStyle name="___retention_2007_SoC_table_Rev 1_SOC_Proposal_2 (1)_2008Tables_FOCUS_ERM-ERD-FEP-LITH-INTC-FAC-AP_DRAFTv7" xfId="619" xr:uid="{00000000-0005-0000-0000-00006A020000}"/>
    <cellStyle name="___retention_2007_SoC_table_Rev 1_SOC_Proposal_2 (1)_2008Test 081203 handler revised proposal by SEAJ" xfId="620" xr:uid="{00000000-0005-0000-0000-00006B020000}"/>
    <cellStyle name="___retention_2007_SoC_table_Rev 1_SOC_Proposal_2 (1)_2008Test 081203 handler revised proposal by SEAJ_2009 ITRS TestTable(Handler)090505" xfId="621" xr:uid="{00000000-0005-0000-0000-00006C020000}"/>
    <cellStyle name="___retention_2007_SoC_table_Rev 1_SOC_Proposal_2 (1)_2008Test 081203 handler revised proposal by SEAJ_Table Test-T8 RF updated 14 July 2009" xfId="622" xr:uid="{00000000-0005-0000-0000-00006D020000}"/>
    <cellStyle name="___retention_2007_SoC_table_Rev 1_SOC_Proposal_2 (1)_2008Test 1120 prober " xfId="623" xr:uid="{00000000-0005-0000-0000-00006E020000}"/>
    <cellStyle name="___retention_2007_SoC_table_Rev 1_SOC_Proposal_2 (1)_2008Test 1120 prober _2009 ITRS TestTable(Handler)090505" xfId="624" xr:uid="{00000000-0005-0000-0000-00006F020000}"/>
    <cellStyle name="___retention_2007_SoC_table_Rev 1_SOC_Proposal_2 (1)_2008Test 1120 prober _Table Test-T8 RF updated 14 July 2009" xfId="625" xr:uid="{00000000-0005-0000-0000-000070020000}"/>
    <cellStyle name="___retention_2007_SoC_table_Rev 1_SOC_Proposal_2 (1)_2008Test0722" xfId="626" xr:uid="{00000000-0005-0000-0000-000071020000}"/>
    <cellStyle name="___retention_2007_SoC_table_Rev 1_SOC_Proposal_2 (1)_2008Test0722_2009 ITRS TestTable(Handler)090505" xfId="627" xr:uid="{00000000-0005-0000-0000-000072020000}"/>
    <cellStyle name="___retention_2007_SoC_table_Rev 1_SOC_Proposal_2 (1)_2008Test0722_Table Test-T8 RF updated 14 July 2009" xfId="628" xr:uid="{00000000-0005-0000-0000-000073020000}"/>
    <cellStyle name="___retention_2007_SoC_table_Rev 1_SOC_Proposal_2 (1)_2008Test1215" xfId="629" xr:uid="{00000000-0005-0000-0000-000074020000}"/>
    <cellStyle name="___retention_2007_SoC_table_Rev 1_SOC_Proposal_2 (1)_2008Test1215_Table Test-T8 RF updated 14 July 2009" xfId="630" xr:uid="{00000000-0005-0000-0000-000075020000}"/>
    <cellStyle name="___retention_2007_SoC_table_Rev 1_SOC_Proposal_2 (1)_2008TestProposals_Handler_081208" xfId="631" xr:uid="{00000000-0005-0000-0000-000076020000}"/>
    <cellStyle name="___retention_2007_SoC_table_Rev 1_SOC_Proposal_2 (1)_2008TestProposals_Handler_081208_Table Test-T8 RF updated 14 July 2009" xfId="632" xr:uid="{00000000-0005-0000-0000-000077020000}"/>
    <cellStyle name="___retention_2007_SoC_table_Rev 1_SOC_Proposal_2 (1)_2009 ITRS TestTable(Handler)090505" xfId="633" xr:uid="{00000000-0005-0000-0000-000078020000}"/>
    <cellStyle name="___retention_2007_SoC_table_Rev 1_SOC_Proposal_2 (1)_Table Test-T11 Prober updated 08Jul09" xfId="634" xr:uid="{00000000-0005-0000-0000-000079020000}"/>
    <cellStyle name="___retention_2007_SoC_table_Rev 1_SOC_Proposal_2 (1)_Table Test-T8 RF updated 14 July 2009" xfId="635" xr:uid="{00000000-0005-0000-0000-00007A020000}"/>
    <cellStyle name="___retention_2007_SoC_table_Rev 1_SOC_Proposal_2 (1)_Test_Tables_20081208" xfId="636" xr:uid="{00000000-0005-0000-0000-00007B020000}"/>
    <cellStyle name="___retention_2007_SoC_table_Rev 1_SOC_Proposal_2 (1)_Test_Tables_20081208 Korea feedback_08081225 " xfId="637" xr:uid="{00000000-0005-0000-0000-00007C020000}"/>
    <cellStyle name="___retention_2007_SoC_table_Rev 1_SOC_Proposal_2 (1)_Test_Tables_20081208 Korea feedback_08081225 _Table Test-T8 RF updated 14 July 2009" xfId="638" xr:uid="{00000000-0005-0000-0000-00007D020000}"/>
    <cellStyle name="___retention_2007_SoC_table_Rev 1_SOC_Proposal_2 (1)_Test_Tables_20081208_Table Test-T8 RF updated 14 July 2009" xfId="639" xr:uid="{00000000-0005-0000-0000-00007E020000}"/>
    <cellStyle name="___retention_2007_SoC_table_Rev 1_SOC_Proposal_2 (1)_Test_Tables_20081231プローブカード案" xfId="640" xr:uid="{00000000-0005-0000-0000-00007F020000}"/>
    <cellStyle name="___retention_2007_SoC_table_Rev 1_SOC_Proposal_2 (1)_Test_Tables_20081231プローブカード案_Table Test-T8 RF updated 14 July 2009" xfId="641" xr:uid="{00000000-0005-0000-0000-000080020000}"/>
    <cellStyle name="___retention_2007_SoC_table_Rev 1_SOC_Proposal_2 (1)_Test_Tables_20090113プローブカード案2" xfId="642" xr:uid="{00000000-0005-0000-0000-000081020000}"/>
    <cellStyle name="___retention_2007_SoC_table_Rev 1_SOC_Proposal_2 (1)_Test_Tables_20090113プローブカード案2_Table Test-T8 RF updated 14 July 2009" xfId="643" xr:uid="{00000000-0005-0000-0000-000082020000}"/>
    <cellStyle name="___retention_2007_SoC_table_Rev 1_SOC_Proposal_2 (1)_Test_Tables_20090113プローブカード案3" xfId="644" xr:uid="{00000000-0005-0000-0000-000083020000}"/>
    <cellStyle name="___retention_2007_SoC_table_Rev 1_SOC_Proposal_2 (1)_Test_Tables_20090113プローブカード案3_Table Test-T8 RF updated 14 July 2009" xfId="645" xr:uid="{00000000-0005-0000-0000-000084020000}"/>
    <cellStyle name="___retention_2007_SoC_table_Rev 1_SOC_Proposal_2 (1)_WK_2007Test0612Rev04" xfId="646" xr:uid="{00000000-0005-0000-0000-000085020000}"/>
    <cellStyle name="___retention_2007_SoC_table_Rev 1_SOC_Proposal_2 (1)_WK_2007Test0612Rev04_2008Tables_FOCUS_ERM-ERD-FEP-LITH-INTC-FAC-AP_DRAFTv7" xfId="647" xr:uid="{00000000-0005-0000-0000-000086020000}"/>
    <cellStyle name="___retention_2007_SoC_table_Rev 1_SOC_Proposal_2 (1)_WK_2007Test0612Rev04_2008Test 081203 handler revised proposal by SEAJ" xfId="648" xr:uid="{00000000-0005-0000-0000-000087020000}"/>
    <cellStyle name="___retention_2007_SoC_table_Rev 1_SOC_Proposal_2 (1)_WK_2007Test0612Rev04_2008Test 081203 handler revised proposal by SEAJ_2009 ITRS TestTable(Handler)090505" xfId="649" xr:uid="{00000000-0005-0000-0000-000088020000}"/>
    <cellStyle name="___retention_2007_SoC_table_Rev 1_SOC_Proposal_2 (1)_WK_2007Test0612Rev04_2008Test 081203 handler revised proposal by SEAJ_Table Test-T8 RF updated 14 July 2009" xfId="650" xr:uid="{00000000-0005-0000-0000-000089020000}"/>
    <cellStyle name="___retention_2007_SoC_table_Rev 1_SOC_Proposal_2 (1)_WK_2007Test0612Rev04_2008Test 1120 prober " xfId="651" xr:uid="{00000000-0005-0000-0000-00008A020000}"/>
    <cellStyle name="___retention_2007_SoC_table_Rev 1_SOC_Proposal_2 (1)_WK_2007Test0612Rev04_2008Test 1120 prober _2009 ITRS TestTable(Handler)090505" xfId="652" xr:uid="{00000000-0005-0000-0000-00008B020000}"/>
    <cellStyle name="___retention_2007_SoC_table_Rev 1_SOC_Proposal_2 (1)_WK_2007Test0612Rev04_2008Test 1120 prober _Table Test-T8 RF updated 14 July 2009" xfId="653" xr:uid="{00000000-0005-0000-0000-00008C020000}"/>
    <cellStyle name="___retention_2007_SoC_table_Rev 1_SOC_Proposal_2 (1)_WK_2007Test0612Rev04_2008Test0722" xfId="654" xr:uid="{00000000-0005-0000-0000-00008D020000}"/>
    <cellStyle name="___retention_2007_SoC_table_Rev 1_SOC_Proposal_2 (1)_WK_2007Test0612Rev04_2008Test0722_2009 ITRS TestTable(Handler)090505" xfId="655" xr:uid="{00000000-0005-0000-0000-00008E020000}"/>
    <cellStyle name="___retention_2007_SoC_table_Rev 1_SOC_Proposal_2 (1)_WK_2007Test0612Rev04_2008Test0722_Table Test-T8 RF updated 14 July 2009" xfId="656" xr:uid="{00000000-0005-0000-0000-00008F020000}"/>
    <cellStyle name="___retention_2007_SoC_table_Rev 1_SOC_Proposal_2 (1)_WK_2007Test0612Rev04_2008Test1215" xfId="657" xr:uid="{00000000-0005-0000-0000-000090020000}"/>
    <cellStyle name="___retention_2007_SoC_table_Rev 1_SOC_Proposal_2 (1)_WK_2007Test0612Rev04_2008Test1215_Table Test-T8 RF updated 14 July 2009" xfId="658" xr:uid="{00000000-0005-0000-0000-000091020000}"/>
    <cellStyle name="___retention_2007_SoC_table_Rev 1_SOC_Proposal_2 (1)_WK_2007Test0612Rev04_2008TestProposals_Handler_081208" xfId="659" xr:uid="{00000000-0005-0000-0000-000092020000}"/>
    <cellStyle name="___retention_2007_SoC_table_Rev 1_SOC_Proposal_2 (1)_WK_2007Test0612Rev04_2008TestProposals_Handler_081208_Table Test-T8 RF updated 14 July 2009" xfId="660" xr:uid="{00000000-0005-0000-0000-000093020000}"/>
    <cellStyle name="___retention_2007_SoC_table_Rev 1_SOC_Proposal_2 (1)_WK_2007Test0612Rev04_2009 ITRS TestTable(Handler)090505" xfId="661" xr:uid="{00000000-0005-0000-0000-000094020000}"/>
    <cellStyle name="___retention_2007_SoC_table_Rev 1_SOC_Proposal_2 (1)_WK_2007Test0612Rev04_Table Test-T11 Prober updated 08Jul09" xfId="662" xr:uid="{00000000-0005-0000-0000-000095020000}"/>
    <cellStyle name="___retention_2007_SoC_table_Rev 1_SOC_Proposal_2 (1)_WK_2007Test0612Rev04_Table Test-T8 RF updated 14 July 2009" xfId="663" xr:uid="{00000000-0005-0000-0000-000096020000}"/>
    <cellStyle name="___retention_2007_SoC_table_Rev 1_SOC_Proposal_2 (1)_WK_2007Test0612Rev04_Test_Tables_20081208" xfId="664" xr:uid="{00000000-0005-0000-0000-000097020000}"/>
    <cellStyle name="___retention_2007_SoC_table_Rev 1_SOC_Proposal_2 (1)_WK_2007Test0612Rev04_Test_Tables_20081208 Korea feedback_08081225 " xfId="665" xr:uid="{00000000-0005-0000-0000-000098020000}"/>
    <cellStyle name="___retention_2007_SoC_table_Rev 1_SOC_Proposal_2 (1)_WK_2007Test0612Rev04_Test_Tables_20081208 Korea feedback_08081225 _Table Test-T8 RF updated 14 July 2009" xfId="666" xr:uid="{00000000-0005-0000-0000-000099020000}"/>
    <cellStyle name="___retention_2007_SoC_table_Rev 1_SOC_Proposal_2 (1)_WK_2007Test0612Rev04_Test_Tables_20081208_Table Test-T8 RF updated 14 July 2009" xfId="667" xr:uid="{00000000-0005-0000-0000-00009A020000}"/>
    <cellStyle name="___retention_2007_SoC_table_Rev 1_SOC_Proposal_2 (1)_WK_2007Test0612Rev04_Test_Tables_20081231プローブカード案" xfId="668" xr:uid="{00000000-0005-0000-0000-00009B020000}"/>
    <cellStyle name="___retention_2007_SoC_table_Rev 1_SOC_Proposal_2 (1)_WK_2007Test0612Rev04_Test_Tables_20081231プローブカード案_Table Test-T8 RF updated 14 July 2009" xfId="669" xr:uid="{00000000-0005-0000-0000-00009C020000}"/>
    <cellStyle name="___retention_2007_SoC_table_Rev 1_SOC_Proposal_2 (1)_WK_2007Test0612Rev04_Test_Tables_20090113プローブカード案2" xfId="670" xr:uid="{00000000-0005-0000-0000-00009D020000}"/>
    <cellStyle name="___retention_2007_SoC_table_Rev 1_SOC_Proposal_2 (1)_WK_2007Test0612Rev04_Test_Tables_20090113プローブカード案2_Table Test-T8 RF updated 14 July 2009" xfId="671" xr:uid="{00000000-0005-0000-0000-00009E020000}"/>
    <cellStyle name="___retention_2007_SoC_table_Rev 1_SOC_Proposal_2 (1)_WK_2007Test0612Rev04_Test_Tables_20090113プローブカード案3" xfId="672" xr:uid="{00000000-0005-0000-0000-00009F020000}"/>
    <cellStyle name="___retention_2007_SoC_table_Rev 1_SOC_Proposal_2 (1)_WK_2007Test0612Rev04_Test_Tables_20090113プローブカード案3_Table Test-T8 RF updated 14 July 2009" xfId="673" xr:uid="{00000000-0005-0000-0000-0000A0020000}"/>
    <cellStyle name="___retention_2007_SoC_table_Rev 1_SOC_Proposal_2 (1)_WK_2007Test0612Rev04_見直しfor2009：2007Test0829_SoC&amp;Logic" xfId="674" xr:uid="{00000000-0005-0000-0000-0000A1020000}"/>
    <cellStyle name="___retention_2007_SoC_table_Rev 1_SOC_Proposal_2 (1)_WK_2007Test0612Rev04_見直しfor2009：2007Test0829_SoC&amp;Logic(0707会議後)" xfId="675" xr:uid="{00000000-0005-0000-0000-0000A2020000}"/>
    <cellStyle name="___retention_2007_SoC_table_Rev 1_SOC_Proposal_2 (1)_見直しfor2009：2007Test0829_SoC&amp;Logic" xfId="676" xr:uid="{00000000-0005-0000-0000-0000A3020000}"/>
    <cellStyle name="___retention_2007_SoC_table_Rev 1_SOC_Proposal_2 (1)_見直しfor2009：2007Test0829_SoC&amp;Logic(0707会議後)" xfId="677" xr:uid="{00000000-0005-0000-0000-0000A4020000}"/>
    <cellStyle name="___retention_2007_SoC_table_Rev 1_Table Test-T11 Prober updated 08Jul09" xfId="678" xr:uid="{00000000-0005-0000-0000-0000A5020000}"/>
    <cellStyle name="___retention_2007_SoC_table_Rev 1_Table Test-T8 RF updated 14 July 2009" xfId="679" xr:uid="{00000000-0005-0000-0000-0000A6020000}"/>
    <cellStyle name="___retention_2007_SoC_table_Rev 1_Test_Tables_20081208" xfId="680" xr:uid="{00000000-0005-0000-0000-0000A7020000}"/>
    <cellStyle name="___retention_2007_SoC_table_Rev 1_Test_Tables_20081208 Korea feedback_08081225 " xfId="681" xr:uid="{00000000-0005-0000-0000-0000A8020000}"/>
    <cellStyle name="___retention_2007_SoC_table_Rev 1_Test_Tables_20081208 Korea feedback_08081225 _Table Test-T8 RF updated 14 July 2009" xfId="682" xr:uid="{00000000-0005-0000-0000-0000A9020000}"/>
    <cellStyle name="___retention_2007_SoC_table_Rev 1_Test_Tables_20081208_Table Test-T8 RF updated 14 July 2009" xfId="683" xr:uid="{00000000-0005-0000-0000-0000AA020000}"/>
    <cellStyle name="___retention_2007_SoC_table_Rev 1_Test_Tables_20081231プローブカード案" xfId="684" xr:uid="{00000000-0005-0000-0000-0000AB020000}"/>
    <cellStyle name="___retention_2007_SoC_table_Rev 1_Test_Tables_20081231プローブカード案_Table Test-T8 RF updated 14 July 2009" xfId="685" xr:uid="{00000000-0005-0000-0000-0000AC020000}"/>
    <cellStyle name="___retention_2007_SoC_table_Rev 1_Test_Tables_20090113プローブカード案2" xfId="686" xr:uid="{00000000-0005-0000-0000-0000AD020000}"/>
    <cellStyle name="___retention_2007_SoC_table_Rev 1_Test_Tables_20090113プローブカード案2_Table Test-T8 RF updated 14 July 2009" xfId="687" xr:uid="{00000000-0005-0000-0000-0000AE020000}"/>
    <cellStyle name="___retention_2007_SoC_table_Rev 1_Test_Tables_20090113プローブカード案3" xfId="688" xr:uid="{00000000-0005-0000-0000-0000AF020000}"/>
    <cellStyle name="___retention_2007_SoC_table_Rev 1_Test_Tables_20090113プローブカード案3_Table Test-T8 RF updated 14 July 2009" xfId="689" xr:uid="{00000000-0005-0000-0000-0000B0020000}"/>
    <cellStyle name="___retention_2007_SoC_table_Rev 1_WK_2007Test0612Rev04" xfId="690" xr:uid="{00000000-0005-0000-0000-0000B1020000}"/>
    <cellStyle name="___retention_2007_SoC_table_Rev 1_WK_2007Test0612Rev04_2008Tables_FOCUS_ERM-ERD-FEP-LITH-INTC-FAC-AP_DRAFTv7" xfId="691" xr:uid="{00000000-0005-0000-0000-0000B2020000}"/>
    <cellStyle name="___retention_2007_SoC_table_Rev 1_WK_2007Test0612Rev04_2008Test 081203 handler revised proposal by SEAJ" xfId="692" xr:uid="{00000000-0005-0000-0000-0000B3020000}"/>
    <cellStyle name="___retention_2007_SoC_table_Rev 1_WK_2007Test0612Rev04_2008Test 081203 handler revised proposal by SEAJ_2009 ITRS TestTable(Handler)090505" xfId="693" xr:uid="{00000000-0005-0000-0000-0000B4020000}"/>
    <cellStyle name="___retention_2007_SoC_table_Rev 1_WK_2007Test0612Rev04_2008Test 081203 handler revised proposal by SEAJ_Table Test-T8 RF updated 14 July 2009" xfId="694" xr:uid="{00000000-0005-0000-0000-0000B5020000}"/>
    <cellStyle name="___retention_2007_SoC_table_Rev 1_WK_2007Test0612Rev04_2008Test 1120 prober " xfId="695" xr:uid="{00000000-0005-0000-0000-0000B6020000}"/>
    <cellStyle name="___retention_2007_SoC_table_Rev 1_WK_2007Test0612Rev04_2008Test 1120 prober _2009 ITRS TestTable(Handler)090505" xfId="696" xr:uid="{00000000-0005-0000-0000-0000B7020000}"/>
    <cellStyle name="___retention_2007_SoC_table_Rev 1_WK_2007Test0612Rev04_2008Test 1120 prober _Table Test-T8 RF updated 14 July 2009" xfId="697" xr:uid="{00000000-0005-0000-0000-0000B8020000}"/>
    <cellStyle name="___retention_2007_SoC_table_Rev 1_WK_2007Test0612Rev04_2008Test0722" xfId="698" xr:uid="{00000000-0005-0000-0000-0000B9020000}"/>
    <cellStyle name="___retention_2007_SoC_table_Rev 1_WK_2007Test0612Rev04_2008Test0722_2009 ITRS TestTable(Handler)090505" xfId="699" xr:uid="{00000000-0005-0000-0000-0000BA020000}"/>
    <cellStyle name="___retention_2007_SoC_table_Rev 1_WK_2007Test0612Rev04_2008Test0722_Table Test-T8 RF updated 14 July 2009" xfId="700" xr:uid="{00000000-0005-0000-0000-0000BB020000}"/>
    <cellStyle name="___retention_2007_SoC_table_Rev 1_WK_2007Test0612Rev04_2008Test1215" xfId="701" xr:uid="{00000000-0005-0000-0000-0000BC020000}"/>
    <cellStyle name="___retention_2007_SoC_table_Rev 1_WK_2007Test0612Rev04_2008Test1215_Table Test-T8 RF updated 14 July 2009" xfId="702" xr:uid="{00000000-0005-0000-0000-0000BD020000}"/>
    <cellStyle name="___retention_2007_SoC_table_Rev 1_WK_2007Test0612Rev04_2008TestProposals_Handler_081208" xfId="703" xr:uid="{00000000-0005-0000-0000-0000BE020000}"/>
    <cellStyle name="___retention_2007_SoC_table_Rev 1_WK_2007Test0612Rev04_2008TestProposals_Handler_081208_Table Test-T8 RF updated 14 July 2009" xfId="704" xr:uid="{00000000-0005-0000-0000-0000BF020000}"/>
    <cellStyle name="___retention_2007_SoC_table_Rev 1_WK_2007Test0612Rev04_2009 ITRS TestTable(Handler)090505" xfId="705" xr:uid="{00000000-0005-0000-0000-0000C0020000}"/>
    <cellStyle name="___retention_2007_SoC_table_Rev 1_WK_2007Test0612Rev04_Table Test-T11 Prober updated 08Jul09" xfId="706" xr:uid="{00000000-0005-0000-0000-0000C1020000}"/>
    <cellStyle name="___retention_2007_SoC_table_Rev 1_WK_2007Test0612Rev04_Table Test-T8 RF updated 14 July 2009" xfId="707" xr:uid="{00000000-0005-0000-0000-0000C2020000}"/>
    <cellStyle name="___retention_2007_SoC_table_Rev 1_WK_2007Test0612Rev04_Test_Tables_20081208" xfId="708" xr:uid="{00000000-0005-0000-0000-0000C3020000}"/>
    <cellStyle name="___retention_2007_SoC_table_Rev 1_WK_2007Test0612Rev04_Test_Tables_20081208 Korea feedback_08081225 " xfId="709" xr:uid="{00000000-0005-0000-0000-0000C4020000}"/>
    <cellStyle name="___retention_2007_SoC_table_Rev 1_WK_2007Test0612Rev04_Test_Tables_20081208 Korea feedback_08081225 _Table Test-T8 RF updated 14 July 2009" xfId="710" xr:uid="{00000000-0005-0000-0000-0000C5020000}"/>
    <cellStyle name="___retention_2007_SoC_table_Rev 1_WK_2007Test0612Rev04_Test_Tables_20081208_Table Test-T8 RF updated 14 July 2009" xfId="711" xr:uid="{00000000-0005-0000-0000-0000C6020000}"/>
    <cellStyle name="___retention_2007_SoC_table_Rev 1_WK_2007Test0612Rev04_Test_Tables_20081231プローブカード案" xfId="712" xr:uid="{00000000-0005-0000-0000-0000C7020000}"/>
    <cellStyle name="___retention_2007_SoC_table_Rev 1_WK_2007Test0612Rev04_Test_Tables_20081231プローブカード案_Table Test-T8 RF updated 14 July 2009" xfId="713" xr:uid="{00000000-0005-0000-0000-0000C8020000}"/>
    <cellStyle name="___retention_2007_SoC_table_Rev 1_WK_2007Test0612Rev04_Test_Tables_20090113プローブカード案2" xfId="714" xr:uid="{00000000-0005-0000-0000-0000C9020000}"/>
    <cellStyle name="___retention_2007_SoC_table_Rev 1_WK_2007Test0612Rev04_Test_Tables_20090113プローブカード案2_Table Test-T8 RF updated 14 July 2009" xfId="715" xr:uid="{00000000-0005-0000-0000-0000CA020000}"/>
    <cellStyle name="___retention_2007_SoC_table_Rev 1_WK_2007Test0612Rev04_Test_Tables_20090113プローブカード案3" xfId="716" xr:uid="{00000000-0005-0000-0000-0000CB020000}"/>
    <cellStyle name="___retention_2007_SoC_table_Rev 1_WK_2007Test0612Rev04_Test_Tables_20090113プローブカード案3_Table Test-T8 RF updated 14 July 2009" xfId="717" xr:uid="{00000000-0005-0000-0000-0000CC020000}"/>
    <cellStyle name="___retention_2007_SoC_table_Rev 1_WK_2007Test0612Rev04_見直しfor2009：2007Test0829_SoC&amp;Logic" xfId="718" xr:uid="{00000000-0005-0000-0000-0000CD020000}"/>
    <cellStyle name="___retention_2007_SoC_table_Rev 1_WK_2007Test0612Rev04_見直しfor2009：2007Test0829_SoC&amp;Logic(0707会議後)" xfId="719" xr:uid="{00000000-0005-0000-0000-0000CE020000}"/>
    <cellStyle name="___retention_2007_SoC_table_Rev 1_見直しfor2009：2007Test0829_SoC&amp;Logic" xfId="720" xr:uid="{00000000-0005-0000-0000-0000CF020000}"/>
    <cellStyle name="___retention_2007_SoC_table_Rev 1_見直しfor2009：2007Test0829_SoC&amp;Logic(0707会議後)" xfId="721" xr:uid="{00000000-0005-0000-0000-0000D0020000}"/>
    <cellStyle name="___retention_20070903ITRS2007_YMDB_tmp" xfId="722" xr:uid="{00000000-0005-0000-0000-0000D1020000}"/>
    <cellStyle name="___retention_2007Test0429-Rev0-E (Socket Update 20070620)" xfId="723" xr:uid="{00000000-0005-0000-0000-0000D2020000}"/>
    <cellStyle name="___retention_2007Test0429-Rev0-E (Socket Update 20070620)_2008Tables_FOCUS_ERM-ERD-FEP-LITH-INTC-FAC-AP_DRAFTv7" xfId="724" xr:uid="{00000000-0005-0000-0000-0000D3020000}"/>
    <cellStyle name="___retention_2007Test0429-Rev0-E (Socket Update 20070620)_2008Test 081203 handler revised proposal by SEAJ" xfId="725" xr:uid="{00000000-0005-0000-0000-0000D4020000}"/>
    <cellStyle name="___retention_2007Test0429-Rev0-E (Socket Update 20070620)_2008Test 081203 handler revised proposal by SEAJ_2009 ITRS TestTable(Handler)090505" xfId="726" xr:uid="{00000000-0005-0000-0000-0000D5020000}"/>
    <cellStyle name="___retention_2007Test0429-Rev0-E (Socket Update 20070620)_2008Test 081203 handler revised proposal by SEAJ_Table Test-T8 RF updated 14 July 2009" xfId="727" xr:uid="{00000000-0005-0000-0000-0000D6020000}"/>
    <cellStyle name="___retention_2007Test0429-Rev0-E (Socket Update 20070620)_2008Test 1120 prober " xfId="728" xr:uid="{00000000-0005-0000-0000-0000D7020000}"/>
    <cellStyle name="___retention_2007Test0429-Rev0-E (Socket Update 20070620)_2008Test 1120 prober _2009 ITRS TestTable(Handler)090505" xfId="729" xr:uid="{00000000-0005-0000-0000-0000D8020000}"/>
    <cellStyle name="___retention_2007Test0429-Rev0-E (Socket Update 20070620)_2008Test 1120 prober _Table Test-T8 RF updated 14 July 2009" xfId="730" xr:uid="{00000000-0005-0000-0000-0000D9020000}"/>
    <cellStyle name="___retention_2007Test0429-Rev0-E (Socket Update 20070620)_2008Test0722" xfId="731" xr:uid="{00000000-0005-0000-0000-0000DA020000}"/>
    <cellStyle name="___retention_2007Test0429-Rev0-E (Socket Update 20070620)_2008Test0722_2009 ITRS TestTable(Handler)090505" xfId="732" xr:uid="{00000000-0005-0000-0000-0000DB020000}"/>
    <cellStyle name="___retention_2007Test0429-Rev0-E (Socket Update 20070620)_2008Test0722_Table Test-T8 RF updated 14 July 2009" xfId="733" xr:uid="{00000000-0005-0000-0000-0000DC020000}"/>
    <cellStyle name="___retention_2007Test0429-Rev0-E (Socket Update 20070620)_2008Test1215" xfId="734" xr:uid="{00000000-0005-0000-0000-0000DD020000}"/>
    <cellStyle name="___retention_2007Test0429-Rev0-E (Socket Update 20070620)_2008Test1215_Table Test-T8 RF updated 14 July 2009" xfId="735" xr:uid="{00000000-0005-0000-0000-0000DE020000}"/>
    <cellStyle name="___retention_2007Test0429-Rev0-E (Socket Update 20070620)_2008TestProposals_Handler_081208" xfId="736" xr:uid="{00000000-0005-0000-0000-0000DF020000}"/>
    <cellStyle name="___retention_2007Test0429-Rev0-E (Socket Update 20070620)_2008TestProposals_Handler_081208_Table Test-T8 RF updated 14 July 2009" xfId="737" xr:uid="{00000000-0005-0000-0000-0000E0020000}"/>
    <cellStyle name="___retention_2007Test0429-Rev0-E (Socket Update 20070620)_2009 ITRS TestTable(Handler)090505" xfId="738" xr:uid="{00000000-0005-0000-0000-0000E1020000}"/>
    <cellStyle name="___retention_2007Test0429-Rev0-E (Socket Update 20070620)_Table Test-T11 Prober updated 08Jul09" xfId="739" xr:uid="{00000000-0005-0000-0000-0000E2020000}"/>
    <cellStyle name="___retention_2007Test0429-Rev0-E (Socket Update 20070620)_Table Test-T8 RF updated 14 July 2009" xfId="740" xr:uid="{00000000-0005-0000-0000-0000E3020000}"/>
    <cellStyle name="___retention_2007Test0429-Rev0-E (Socket Update 20070620)_Test_Tables_20081208" xfId="741" xr:uid="{00000000-0005-0000-0000-0000E4020000}"/>
    <cellStyle name="___retention_2007Test0429-Rev0-E (Socket Update 20070620)_Test_Tables_20081208 Korea feedback_08081225 " xfId="742" xr:uid="{00000000-0005-0000-0000-0000E5020000}"/>
    <cellStyle name="___retention_2007Test0429-Rev0-E (Socket Update 20070620)_Test_Tables_20081208 Korea feedback_08081225 _Table Test-T8 RF updated 14 July 2009" xfId="743" xr:uid="{00000000-0005-0000-0000-0000E6020000}"/>
    <cellStyle name="___retention_2007Test0429-Rev0-E (Socket Update 20070620)_Test_Tables_20081208_Table Test-T8 RF updated 14 July 2009" xfId="744" xr:uid="{00000000-0005-0000-0000-0000E7020000}"/>
    <cellStyle name="___retention_2007Test0429-Rev0-E (Socket Update 20070620)_Test_Tables_20081231プローブカード案" xfId="745" xr:uid="{00000000-0005-0000-0000-0000E8020000}"/>
    <cellStyle name="___retention_2007Test0429-Rev0-E (Socket Update 20070620)_Test_Tables_20081231プローブカード案_Table Test-T8 RF updated 14 July 2009" xfId="746" xr:uid="{00000000-0005-0000-0000-0000E9020000}"/>
    <cellStyle name="___retention_2007Test0429-Rev0-E (Socket Update 20070620)_Test_Tables_20090113プローブカード案2" xfId="747" xr:uid="{00000000-0005-0000-0000-0000EA020000}"/>
    <cellStyle name="___retention_2007Test0429-Rev0-E (Socket Update 20070620)_Test_Tables_20090113プローブカード案2_Table Test-T8 RF updated 14 July 2009" xfId="748" xr:uid="{00000000-0005-0000-0000-0000EB020000}"/>
    <cellStyle name="___retention_2007Test0429-Rev0-E (Socket Update 20070620)_Test_Tables_20090113プローブカード案3" xfId="749" xr:uid="{00000000-0005-0000-0000-0000EC020000}"/>
    <cellStyle name="___retention_2007Test0429-Rev0-E (Socket Update 20070620)_Test_Tables_20090113プローブカード案3_Table Test-T8 RF updated 14 July 2009" xfId="750" xr:uid="{00000000-0005-0000-0000-0000ED020000}"/>
    <cellStyle name="___retention_2007Test0429-Rev0-E (Socket Update 20070620)_見直しfor2009：2007Test0829_SoC&amp;Logic" xfId="751" xr:uid="{00000000-0005-0000-0000-0000EE020000}"/>
    <cellStyle name="___retention_2007Test0429-Rev0-E (Socket Update 20070620)_見直しfor2009：2007Test0829_SoC&amp;Logic(0707会議後)" xfId="752" xr:uid="{00000000-0005-0000-0000-0000EF020000}"/>
    <cellStyle name="___retention_2007Test0618Rev0_Logic" xfId="753" xr:uid="{00000000-0005-0000-0000-0000F0020000}"/>
    <cellStyle name="___retention_2007Test0618Rev0_Logic_2008Tables_FOCUS_ERM-ERD-FEP-LITH-INTC-FAC-AP_DRAFTv7" xfId="754" xr:uid="{00000000-0005-0000-0000-0000F1020000}"/>
    <cellStyle name="___retention_2007Test0618Rev0_Logic_2008Test 081203 handler revised proposal by SEAJ" xfId="755" xr:uid="{00000000-0005-0000-0000-0000F2020000}"/>
    <cellStyle name="___retention_2007Test0618Rev0_Logic_2008Test 081203 handler revised proposal by SEAJ_2009 ITRS TestTable(Handler)090505" xfId="756" xr:uid="{00000000-0005-0000-0000-0000F3020000}"/>
    <cellStyle name="___retention_2007Test0618Rev0_Logic_2008Test 081203 handler revised proposal by SEAJ_Table Test-T8 RF updated 14 July 2009" xfId="757" xr:uid="{00000000-0005-0000-0000-0000F4020000}"/>
    <cellStyle name="___retention_2007Test0618Rev0_Logic_2008Test 1120 prober " xfId="758" xr:uid="{00000000-0005-0000-0000-0000F5020000}"/>
    <cellStyle name="___retention_2007Test0618Rev0_Logic_2008Test 1120 prober _2009 ITRS TestTable(Handler)090505" xfId="759" xr:uid="{00000000-0005-0000-0000-0000F6020000}"/>
    <cellStyle name="___retention_2007Test0618Rev0_Logic_2008Test 1120 prober _Table Test-T8 RF updated 14 July 2009" xfId="760" xr:uid="{00000000-0005-0000-0000-0000F7020000}"/>
    <cellStyle name="___retention_2007Test0618Rev0_Logic_2008Test0722" xfId="761" xr:uid="{00000000-0005-0000-0000-0000F8020000}"/>
    <cellStyle name="___retention_2007Test0618Rev0_Logic_2008Test0722_2009 ITRS TestTable(Handler)090505" xfId="762" xr:uid="{00000000-0005-0000-0000-0000F9020000}"/>
    <cellStyle name="___retention_2007Test0618Rev0_Logic_2008Test0722_Table Test-T8 RF updated 14 July 2009" xfId="763" xr:uid="{00000000-0005-0000-0000-0000FA020000}"/>
    <cellStyle name="___retention_2007Test0618Rev0_Logic_2008Test1215" xfId="764" xr:uid="{00000000-0005-0000-0000-0000FB020000}"/>
    <cellStyle name="___retention_2007Test0618Rev0_Logic_2008Test1215_Table Test-T8 RF updated 14 July 2009" xfId="765" xr:uid="{00000000-0005-0000-0000-0000FC020000}"/>
    <cellStyle name="___retention_2007Test0618Rev0_Logic_2008TestProposals_Handler_081208" xfId="766" xr:uid="{00000000-0005-0000-0000-0000FD020000}"/>
    <cellStyle name="___retention_2007Test0618Rev0_Logic_2008TestProposals_Handler_081208_Table Test-T8 RF updated 14 July 2009" xfId="767" xr:uid="{00000000-0005-0000-0000-0000FE020000}"/>
    <cellStyle name="___retention_2007Test0618Rev0_Logic_2009 ITRS TestTable(Handler)090505" xfId="768" xr:uid="{00000000-0005-0000-0000-0000FF020000}"/>
    <cellStyle name="___retention_2007Test0618Rev0_Logic_Table Test-T11 Prober updated 08Jul09" xfId="769" xr:uid="{00000000-0005-0000-0000-000000030000}"/>
    <cellStyle name="___retention_2007Test0618Rev0_Logic_Table Test-T8 RF updated 14 July 2009" xfId="770" xr:uid="{00000000-0005-0000-0000-000001030000}"/>
    <cellStyle name="___retention_2007Test0618Rev0_Logic_Test_Tables_20081208" xfId="771" xr:uid="{00000000-0005-0000-0000-000002030000}"/>
    <cellStyle name="___retention_2007Test0618Rev0_Logic_Test_Tables_20081208 Korea feedback_08081225 " xfId="772" xr:uid="{00000000-0005-0000-0000-000003030000}"/>
    <cellStyle name="___retention_2007Test0618Rev0_Logic_Test_Tables_20081208 Korea feedback_08081225 _Table Test-T8 RF updated 14 July 2009" xfId="773" xr:uid="{00000000-0005-0000-0000-000004030000}"/>
    <cellStyle name="___retention_2007Test0618Rev0_Logic_Test_Tables_20081208_Table Test-T8 RF updated 14 July 2009" xfId="774" xr:uid="{00000000-0005-0000-0000-000005030000}"/>
    <cellStyle name="___retention_2007Test0618Rev0_Logic_Test_Tables_20081231プローブカード案" xfId="775" xr:uid="{00000000-0005-0000-0000-000006030000}"/>
    <cellStyle name="___retention_2007Test0618Rev0_Logic_Test_Tables_20081231プローブカード案_Table Test-T8 RF updated 14 July 2009" xfId="776" xr:uid="{00000000-0005-0000-0000-000007030000}"/>
    <cellStyle name="___retention_2007Test0618Rev0_Logic_Test_Tables_20090113プローブカード案2" xfId="777" xr:uid="{00000000-0005-0000-0000-000008030000}"/>
    <cellStyle name="___retention_2007Test0618Rev0_Logic_Test_Tables_20090113プローブカード案2_Table Test-T8 RF updated 14 July 2009" xfId="778" xr:uid="{00000000-0005-0000-0000-000009030000}"/>
    <cellStyle name="___retention_2007Test0618Rev0_Logic_Test_Tables_20090113プローブカード案3" xfId="779" xr:uid="{00000000-0005-0000-0000-00000A030000}"/>
    <cellStyle name="___retention_2007Test0618Rev0_Logic_Test_Tables_20090113プローブカード案3_Table Test-T8 RF updated 14 July 2009" xfId="780" xr:uid="{00000000-0005-0000-0000-00000B030000}"/>
    <cellStyle name="___retention_2007Test0618Rev0_Logic_見直しfor2009：2007Test0829_SoC&amp;Logic" xfId="781" xr:uid="{00000000-0005-0000-0000-00000C030000}"/>
    <cellStyle name="___retention_2007Test0618Rev0_Logic_見直しfor2009：2007Test0829_SoC&amp;Logic(0707会議後)" xfId="782" xr:uid="{00000000-0005-0000-0000-00000D030000}"/>
    <cellStyle name="___retention_2007Test0618Rev0_SoC" xfId="783" xr:uid="{00000000-0005-0000-0000-00000E030000}"/>
    <cellStyle name="___retention_2007Test0618Rev0_SoC_2008Tables_FOCUS_ERM-ERD-FEP-LITH-INTC-FAC-AP_DRAFTv7" xfId="784" xr:uid="{00000000-0005-0000-0000-00000F030000}"/>
    <cellStyle name="___retention_2007Test0618Rev0_SoC_2008Test 081203 handler revised proposal by SEAJ" xfId="785" xr:uid="{00000000-0005-0000-0000-000010030000}"/>
    <cellStyle name="___retention_2007Test0618Rev0_SoC_2008Test 081203 handler revised proposal by SEAJ_2009 ITRS TestTable(Handler)090505" xfId="786" xr:uid="{00000000-0005-0000-0000-000011030000}"/>
    <cellStyle name="___retention_2007Test0618Rev0_SoC_2008Test 081203 handler revised proposal by SEAJ_Table Test-T8 RF updated 14 July 2009" xfId="787" xr:uid="{00000000-0005-0000-0000-000012030000}"/>
    <cellStyle name="___retention_2007Test0618Rev0_SoC_2008Test 1120 prober " xfId="788" xr:uid="{00000000-0005-0000-0000-000013030000}"/>
    <cellStyle name="___retention_2007Test0618Rev0_SoC_2008Test 1120 prober _2009 ITRS TestTable(Handler)090505" xfId="789" xr:uid="{00000000-0005-0000-0000-000014030000}"/>
    <cellStyle name="___retention_2007Test0618Rev0_SoC_2008Test 1120 prober _Table Test-T8 RF updated 14 July 2009" xfId="790" xr:uid="{00000000-0005-0000-0000-000015030000}"/>
    <cellStyle name="___retention_2007Test0618Rev0_SoC_2008Test0722" xfId="791" xr:uid="{00000000-0005-0000-0000-000016030000}"/>
    <cellStyle name="___retention_2007Test0618Rev0_SoC_2008Test0722_2009 ITRS TestTable(Handler)090505" xfId="792" xr:uid="{00000000-0005-0000-0000-000017030000}"/>
    <cellStyle name="___retention_2007Test0618Rev0_SoC_2008Test0722_Table Test-T8 RF updated 14 July 2009" xfId="793" xr:uid="{00000000-0005-0000-0000-000018030000}"/>
    <cellStyle name="___retention_2007Test0618Rev0_SoC_2008Test1215" xfId="794" xr:uid="{00000000-0005-0000-0000-000019030000}"/>
    <cellStyle name="___retention_2007Test0618Rev0_SoC_2008Test1215_Table Test-T8 RF updated 14 July 2009" xfId="795" xr:uid="{00000000-0005-0000-0000-00001A030000}"/>
    <cellStyle name="___retention_2007Test0618Rev0_SoC_2008TestProposals_Handler_081208" xfId="796" xr:uid="{00000000-0005-0000-0000-00001B030000}"/>
    <cellStyle name="___retention_2007Test0618Rev0_SoC_2008TestProposals_Handler_081208_Table Test-T8 RF updated 14 July 2009" xfId="797" xr:uid="{00000000-0005-0000-0000-00001C030000}"/>
    <cellStyle name="___retention_2007Test0618Rev0_SoC_2009 ITRS TestTable(Handler)090505" xfId="798" xr:uid="{00000000-0005-0000-0000-00001D030000}"/>
    <cellStyle name="___retention_2007Test0618Rev0_SoC_Table Test-T11 Prober updated 08Jul09" xfId="799" xr:uid="{00000000-0005-0000-0000-00001E030000}"/>
    <cellStyle name="___retention_2007Test0618Rev0_SoC_Table Test-T8 RF updated 14 July 2009" xfId="800" xr:uid="{00000000-0005-0000-0000-00001F030000}"/>
    <cellStyle name="___retention_2007Test0618Rev0_SoC_Test_Tables_20081208" xfId="801" xr:uid="{00000000-0005-0000-0000-000020030000}"/>
    <cellStyle name="___retention_2007Test0618Rev0_SoC_Test_Tables_20081208 Korea feedback_08081225 " xfId="802" xr:uid="{00000000-0005-0000-0000-000021030000}"/>
    <cellStyle name="___retention_2007Test0618Rev0_SoC_Test_Tables_20081208 Korea feedback_08081225 _Table Test-T8 RF updated 14 July 2009" xfId="803" xr:uid="{00000000-0005-0000-0000-000022030000}"/>
    <cellStyle name="___retention_2007Test0618Rev0_SoC_Test_Tables_20081208_Table Test-T8 RF updated 14 July 2009" xfId="804" xr:uid="{00000000-0005-0000-0000-000023030000}"/>
    <cellStyle name="___retention_2007Test0618Rev0_SoC_Test_Tables_20081231プローブカード案" xfId="805" xr:uid="{00000000-0005-0000-0000-000024030000}"/>
    <cellStyle name="___retention_2007Test0618Rev0_SoC_Test_Tables_20081231プローブカード案_Table Test-T8 RF updated 14 July 2009" xfId="806" xr:uid="{00000000-0005-0000-0000-000025030000}"/>
    <cellStyle name="___retention_2007Test0618Rev0_SoC_Test_Tables_20090113プローブカード案2" xfId="807" xr:uid="{00000000-0005-0000-0000-000026030000}"/>
    <cellStyle name="___retention_2007Test0618Rev0_SoC_Test_Tables_20090113プローブカード案2_Table Test-T8 RF updated 14 July 2009" xfId="808" xr:uid="{00000000-0005-0000-0000-000027030000}"/>
    <cellStyle name="___retention_2007Test0618Rev0_SoC_Test_Tables_20090113プローブカード案3" xfId="809" xr:uid="{00000000-0005-0000-0000-000028030000}"/>
    <cellStyle name="___retention_2007Test0618Rev0_SoC_Test_Tables_20090113プローブカード案3_Table Test-T8 RF updated 14 July 2009" xfId="810" xr:uid="{00000000-0005-0000-0000-000029030000}"/>
    <cellStyle name="___retention_2007Test0618Rev0_SoC_見直しfor2009：2007Test0829_SoC&amp;Logic" xfId="811" xr:uid="{00000000-0005-0000-0000-00002A030000}"/>
    <cellStyle name="___retention_2007Test0618Rev0_SoC_見直しfor2009：2007Test0829_SoC&amp;Logic(0707会議後)" xfId="812" xr:uid="{00000000-0005-0000-0000-00002B030000}"/>
    <cellStyle name="___retention_2007Test0710Rev0" xfId="813" xr:uid="{00000000-0005-0000-0000-00002C030000}"/>
    <cellStyle name="___retention_2007Test0710Rev0_2008Tables_FOCUS_ERM-ERD-FEP-LITH-INTC-FAC-AP_DRAFTv7" xfId="814" xr:uid="{00000000-0005-0000-0000-00002D030000}"/>
    <cellStyle name="___retention_2007Test0710Rev0_2008Test 081203 handler revised proposal by SEAJ" xfId="815" xr:uid="{00000000-0005-0000-0000-00002E030000}"/>
    <cellStyle name="___retention_2007Test0710Rev0_2008Test 081203 handler revised proposal by SEAJ_2009 ITRS TestTable(Handler)090505" xfId="816" xr:uid="{00000000-0005-0000-0000-00002F030000}"/>
    <cellStyle name="___retention_2007Test0710Rev0_2008Test 081203 handler revised proposal by SEAJ_Table Test-T8 RF updated 14 July 2009" xfId="817" xr:uid="{00000000-0005-0000-0000-000030030000}"/>
    <cellStyle name="___retention_2007Test0710Rev0_2008Test 1120 prober " xfId="818" xr:uid="{00000000-0005-0000-0000-000031030000}"/>
    <cellStyle name="___retention_2007Test0710Rev0_2008Test 1120 prober _2009 ITRS TestTable(Handler)090505" xfId="819" xr:uid="{00000000-0005-0000-0000-000032030000}"/>
    <cellStyle name="___retention_2007Test0710Rev0_2008Test 1120 prober _Table Test-T8 RF updated 14 July 2009" xfId="820" xr:uid="{00000000-0005-0000-0000-000033030000}"/>
    <cellStyle name="___retention_2007Test0710Rev0_2008Test0722" xfId="821" xr:uid="{00000000-0005-0000-0000-000034030000}"/>
    <cellStyle name="___retention_2007Test0710Rev0_2008Test0722_2009 ITRS TestTable(Handler)090505" xfId="822" xr:uid="{00000000-0005-0000-0000-000035030000}"/>
    <cellStyle name="___retention_2007Test0710Rev0_2008Test0722_Table Test-T8 RF updated 14 July 2009" xfId="823" xr:uid="{00000000-0005-0000-0000-000036030000}"/>
    <cellStyle name="___retention_2007Test0710Rev0_2008Test1215" xfId="824" xr:uid="{00000000-0005-0000-0000-000037030000}"/>
    <cellStyle name="___retention_2007Test0710Rev0_2008Test1215_Table Test-T8 RF updated 14 July 2009" xfId="825" xr:uid="{00000000-0005-0000-0000-000038030000}"/>
    <cellStyle name="___retention_2007Test0710Rev0_2008TestProposals_Handler_081208" xfId="826" xr:uid="{00000000-0005-0000-0000-000039030000}"/>
    <cellStyle name="___retention_2007Test0710Rev0_2008TestProposals_Handler_081208_Table Test-T8 RF updated 14 July 2009" xfId="827" xr:uid="{00000000-0005-0000-0000-00003A030000}"/>
    <cellStyle name="___retention_2007Test0710Rev0_2009 ITRS TestTable(Handler)090505" xfId="828" xr:uid="{00000000-0005-0000-0000-00003B030000}"/>
    <cellStyle name="___retention_2007Test0710Rev0_Table Test-T11 Prober updated 08Jul09" xfId="829" xr:uid="{00000000-0005-0000-0000-00003C030000}"/>
    <cellStyle name="___retention_2007Test0710Rev0_Table Test-T8 RF updated 14 July 2009" xfId="830" xr:uid="{00000000-0005-0000-0000-00003D030000}"/>
    <cellStyle name="___retention_2007Test0710Rev0_Test_Tables_20081208" xfId="831" xr:uid="{00000000-0005-0000-0000-00003E030000}"/>
    <cellStyle name="___retention_2007Test0710Rev0_Test_Tables_20081208 Korea feedback_08081225 " xfId="832" xr:uid="{00000000-0005-0000-0000-00003F030000}"/>
    <cellStyle name="___retention_2007Test0710Rev0_Test_Tables_20081208 Korea feedback_08081225 _Table Test-T8 RF updated 14 July 2009" xfId="833" xr:uid="{00000000-0005-0000-0000-000040030000}"/>
    <cellStyle name="___retention_2007Test0710Rev0_Test_Tables_20081208_Table Test-T8 RF updated 14 July 2009" xfId="834" xr:uid="{00000000-0005-0000-0000-000041030000}"/>
    <cellStyle name="___retention_2007Test0710Rev0_Test_Tables_20081231プローブカード案" xfId="835" xr:uid="{00000000-0005-0000-0000-000042030000}"/>
    <cellStyle name="___retention_2007Test0710Rev0_Test_Tables_20081231プローブカード案_Table Test-T8 RF updated 14 July 2009" xfId="836" xr:uid="{00000000-0005-0000-0000-000043030000}"/>
    <cellStyle name="___retention_2007Test0710Rev0_Test_Tables_20090113プローブカード案2" xfId="837" xr:uid="{00000000-0005-0000-0000-000044030000}"/>
    <cellStyle name="___retention_2007Test0710Rev0_Test_Tables_20090113プローブカード案2_Table Test-T8 RF updated 14 July 2009" xfId="838" xr:uid="{00000000-0005-0000-0000-000045030000}"/>
    <cellStyle name="___retention_2007Test0710Rev0_Test_Tables_20090113プローブカード案3" xfId="839" xr:uid="{00000000-0005-0000-0000-000046030000}"/>
    <cellStyle name="___retention_2007Test0710Rev0_Test_Tables_20090113プローブカード案3_Table Test-T8 RF updated 14 July 2009" xfId="840" xr:uid="{00000000-0005-0000-0000-000047030000}"/>
    <cellStyle name="___retention_2007Test0710Rev0_見直しfor2009：2007Test0829_SoC&amp;Logic" xfId="841" xr:uid="{00000000-0005-0000-0000-000048030000}"/>
    <cellStyle name="___retention_2007Test0710Rev0_見直しfor2009：2007Test0829_SoC&amp;Logic(0707会議後)" xfId="842" xr:uid="{00000000-0005-0000-0000-000049030000}"/>
    <cellStyle name="___retention_2007Test0725Rev1_update" xfId="843" xr:uid="{00000000-0005-0000-0000-00004A030000}"/>
    <cellStyle name="___retention_2007Test0725Rev1_update_2008Tables_FOCUS_ERM-ERD-FEP-LITH-INTC-FAC-AP_DRAFTv7" xfId="844" xr:uid="{00000000-0005-0000-0000-00004B030000}"/>
    <cellStyle name="___retention_2007Test0725Rev1_update_2008Test 081203 handler revised proposal by SEAJ" xfId="845" xr:uid="{00000000-0005-0000-0000-00004C030000}"/>
    <cellStyle name="___retention_2007Test0725Rev1_update_2008Test 081203 handler revised proposal by SEAJ_2009 ITRS TestTable(Handler)090505" xfId="846" xr:uid="{00000000-0005-0000-0000-00004D030000}"/>
    <cellStyle name="___retention_2007Test0725Rev1_update_2008Test 081203 handler revised proposal by SEAJ_Table Test-T8 RF updated 14 July 2009" xfId="847" xr:uid="{00000000-0005-0000-0000-00004E030000}"/>
    <cellStyle name="___retention_2007Test0725Rev1_update_2008Test 1120 prober " xfId="848" xr:uid="{00000000-0005-0000-0000-00004F030000}"/>
    <cellStyle name="___retention_2007Test0725Rev1_update_2008Test 1120 prober _2009 ITRS TestTable(Handler)090505" xfId="849" xr:uid="{00000000-0005-0000-0000-000050030000}"/>
    <cellStyle name="___retention_2007Test0725Rev1_update_2008Test 1120 prober _Table Test-T8 RF updated 14 July 2009" xfId="850" xr:uid="{00000000-0005-0000-0000-000051030000}"/>
    <cellStyle name="___retention_2007Test0725Rev1_update_2008Test0722" xfId="851" xr:uid="{00000000-0005-0000-0000-000052030000}"/>
    <cellStyle name="___retention_2007Test0725Rev1_update_2008Test0722_2009 ITRS TestTable(Handler)090505" xfId="852" xr:uid="{00000000-0005-0000-0000-000053030000}"/>
    <cellStyle name="___retention_2007Test0725Rev1_update_2008Test0722_Table Test-T8 RF updated 14 July 2009" xfId="853" xr:uid="{00000000-0005-0000-0000-000054030000}"/>
    <cellStyle name="___retention_2007Test0725Rev1_update_2008Test1215" xfId="854" xr:uid="{00000000-0005-0000-0000-000055030000}"/>
    <cellStyle name="___retention_2007Test0725Rev1_update_2008Test1215_Table Test-T8 RF updated 14 July 2009" xfId="855" xr:uid="{00000000-0005-0000-0000-000056030000}"/>
    <cellStyle name="___retention_2007Test0725Rev1_update_2008TestProposals_Handler_081208" xfId="856" xr:uid="{00000000-0005-0000-0000-000057030000}"/>
    <cellStyle name="___retention_2007Test0725Rev1_update_2008TestProposals_Handler_081208_Table Test-T8 RF updated 14 July 2009" xfId="857" xr:uid="{00000000-0005-0000-0000-000058030000}"/>
    <cellStyle name="___retention_2007Test0725Rev1_update_2009 ITRS TestTable(Handler)090505" xfId="858" xr:uid="{00000000-0005-0000-0000-000059030000}"/>
    <cellStyle name="___retention_2007Test0725Rev1_update_Table Test-T11 Prober updated 08Jul09" xfId="859" xr:uid="{00000000-0005-0000-0000-00005A030000}"/>
    <cellStyle name="___retention_2007Test0725Rev1_update_Table Test-T8 RF updated 14 July 2009" xfId="860" xr:uid="{00000000-0005-0000-0000-00005B030000}"/>
    <cellStyle name="___retention_2007Test0725Rev1_update_Test_Tables_20081208" xfId="861" xr:uid="{00000000-0005-0000-0000-00005C030000}"/>
    <cellStyle name="___retention_2007Test0725Rev1_update_Test_Tables_20081208 Korea feedback_08081225 " xfId="862" xr:uid="{00000000-0005-0000-0000-00005D030000}"/>
    <cellStyle name="___retention_2007Test0725Rev1_update_Test_Tables_20081208 Korea feedback_08081225 _Table Test-T8 RF updated 14 July 2009" xfId="863" xr:uid="{00000000-0005-0000-0000-00005E030000}"/>
    <cellStyle name="___retention_2007Test0725Rev1_update_Test_Tables_20081208_Table Test-T8 RF updated 14 July 2009" xfId="864" xr:uid="{00000000-0005-0000-0000-00005F030000}"/>
    <cellStyle name="___retention_2007Test0725Rev1_update_Test_Tables_20081231プローブカード案" xfId="865" xr:uid="{00000000-0005-0000-0000-000060030000}"/>
    <cellStyle name="___retention_2007Test0725Rev1_update_Test_Tables_20081231プローブカード案_Table Test-T8 RF updated 14 July 2009" xfId="866" xr:uid="{00000000-0005-0000-0000-000061030000}"/>
    <cellStyle name="___retention_2007Test0725Rev1_update_Test_Tables_20090113プローブカード案2" xfId="867" xr:uid="{00000000-0005-0000-0000-000062030000}"/>
    <cellStyle name="___retention_2007Test0725Rev1_update_Test_Tables_20090113プローブカード案2_Table Test-T8 RF updated 14 July 2009" xfId="868" xr:uid="{00000000-0005-0000-0000-000063030000}"/>
    <cellStyle name="___retention_2007Test0725Rev1_update_Test_Tables_20090113プローブカード案3" xfId="869" xr:uid="{00000000-0005-0000-0000-000064030000}"/>
    <cellStyle name="___retention_2007Test0725Rev1_update_Test_Tables_20090113プローブカード案3_Table Test-T8 RF updated 14 July 2009" xfId="870" xr:uid="{00000000-0005-0000-0000-000065030000}"/>
    <cellStyle name="___retention_2007Test0725Rev1_update_見直しfor2009：2007Test0829_SoC&amp;Logic" xfId="871" xr:uid="{00000000-0005-0000-0000-000066030000}"/>
    <cellStyle name="___retention_2007Test0725Rev1_update_見直しfor2009：2007Test0829_SoC&amp;Logic(0707会議後)" xfId="872" xr:uid="{00000000-0005-0000-0000-000067030000}"/>
    <cellStyle name="___retention_2008 Factory Integration Updates_Final" xfId="873" xr:uid="{00000000-0005-0000-0000-000068030000}"/>
    <cellStyle name="___retention_2008 Factory Integration Updates_Final_2008Tables_FOCUS_ERM-ERD-FEP-LITH-INTC-FAC-AP_DRAFTv7" xfId="874" xr:uid="{00000000-0005-0000-0000-000069030000}"/>
    <cellStyle name="___retention_2008TestProposals_STRJ+SEAJ" xfId="875" xr:uid="{00000000-0005-0000-0000-00006A030000}"/>
    <cellStyle name="___retention_2008TestProposals_STRJ+SEAJ_2009 ITRS TestTable(Handler)090505" xfId="876" xr:uid="{00000000-0005-0000-0000-00006B030000}"/>
    <cellStyle name="___retention_2008TestProposals_STRJ+SEAJ_Table Test-T8 RF updated 14 July 2009" xfId="877" xr:uid="{00000000-0005-0000-0000-00006C030000}"/>
    <cellStyle name="___retention_2009TestTables082709-FinalDraft" xfId="878" xr:uid="{00000000-0005-0000-0000-00006D030000}"/>
    <cellStyle name="___retention_2009TestTables082709-FinalDraft_LSW" xfId="879" xr:uid="{00000000-0005-0000-0000-00006E030000}"/>
    <cellStyle name="___retention_FEPTablesJul19" xfId="880" xr:uid="{00000000-0005-0000-0000-00006F030000}"/>
    <cellStyle name="___retention_FEPTablesJul19_2005Tables_CrossTWGv1P_for YIELD_AAupdate_082305" xfId="881" xr:uid="{00000000-0005-0000-0000-000070030000}"/>
    <cellStyle name="___retention_FEPTablesJul19_2005Tables_CrossTWGv1P_for YIELD_AAupdate_082305_2007_CTSG1_FocusTWGs-test_STRJ(SOC)" xfId="882" xr:uid="{00000000-0005-0000-0000-000071030000}"/>
    <cellStyle name="___retention_FEPTablesJul19_2005Tables_CrossTWGv1P_for YIELD_AAupdate_082305_2007_CTSG1_FocusTWGs-test_STRJ(SOC)_2007Test_SoC_0618" xfId="883" xr:uid="{00000000-0005-0000-0000-000072030000}"/>
    <cellStyle name="___retention_FEPTablesJul19_2005Tables_CrossTWGv1P_for YIELD_AAupdate_082305_2007_CTSG1_FocusTWGs-test_STRJ(SOC)_2007Test_SoC_0618_2008Tables_FOCUS_ERM-ERD-FEP-LITH-INTC-FAC-AP_DRAFTv7" xfId="884" xr:uid="{00000000-0005-0000-0000-000073030000}"/>
    <cellStyle name="___retention_FEPTablesJul19_2005Tables_CrossTWGv1P_for YIELD_AAupdate_082305_2007_CTSG1_FocusTWGs-test_STRJ(SOC)_2007Test_SoC_0618_2008Test 081203 handler revised proposal by SEAJ" xfId="885" xr:uid="{00000000-0005-0000-0000-000074030000}"/>
    <cellStyle name="___retention_FEPTablesJul19_2005Tables_CrossTWGv1P_for YIELD_AAupdate_082305_2007_CTSG1_FocusTWGs-test_STRJ(SOC)_2007Test_SoC_0618_2008Test 081203 handler revised proposal by SEAJ_2009 ITRS TestTable(Handler)090505" xfId="886" xr:uid="{00000000-0005-0000-0000-000075030000}"/>
    <cellStyle name="___retention_FEPTablesJul19_2005Tables_CrossTWGv1P_for YIELD_AAupdate_082305_2007_CTSG1_FocusTWGs-test_STRJ(SOC)_2007Test_SoC_0618_2008Test 081203 handler revised proposal by SEAJ_Table Test-T8 RF updated 14 July 2009" xfId="887" xr:uid="{00000000-0005-0000-0000-000076030000}"/>
    <cellStyle name="___retention_FEPTablesJul19_2005Tables_CrossTWGv1P_for YIELD_AAupdate_082305_2007_CTSG1_FocusTWGs-test_STRJ(SOC)_2007Test_SoC_0618_2008Test 1120 prober " xfId="888" xr:uid="{00000000-0005-0000-0000-000077030000}"/>
    <cellStyle name="___retention_FEPTablesJul19_2005Tables_CrossTWGv1P_for YIELD_AAupdate_082305_2007_CTSG1_FocusTWGs-test_STRJ(SOC)_2007Test_SoC_0618_2008Test 1120 prober _2009 ITRS TestTable(Handler)090505" xfId="889" xr:uid="{00000000-0005-0000-0000-000078030000}"/>
    <cellStyle name="___retention_FEPTablesJul19_2005Tables_CrossTWGv1P_for YIELD_AAupdate_082305_2007_CTSG1_FocusTWGs-test_STRJ(SOC)_2007Test_SoC_0618_2008Test 1120 prober _Table Test-T8 RF updated 14 July 2009" xfId="890" xr:uid="{00000000-0005-0000-0000-000079030000}"/>
    <cellStyle name="___retention_FEPTablesJul19_2005Tables_CrossTWGv1P_for YIELD_AAupdate_082305_2007_CTSG1_FocusTWGs-test_STRJ(SOC)_2007Test_SoC_0618_2008Test0722" xfId="891" xr:uid="{00000000-0005-0000-0000-00007A030000}"/>
    <cellStyle name="___retention_FEPTablesJul19_2005Tables_CrossTWGv1P_for YIELD_AAupdate_082305_2007_CTSG1_FocusTWGs-test_STRJ(SOC)_2007Test_SoC_0618_2008Test0722_2009 ITRS TestTable(Handler)090505" xfId="892" xr:uid="{00000000-0005-0000-0000-00007B030000}"/>
    <cellStyle name="___retention_FEPTablesJul19_2005Tables_CrossTWGv1P_for YIELD_AAupdate_082305_2007_CTSG1_FocusTWGs-test_STRJ(SOC)_2007Test_SoC_0618_2008Test0722_Table Test-T8 RF updated 14 July 2009" xfId="893" xr:uid="{00000000-0005-0000-0000-00007C030000}"/>
    <cellStyle name="___retention_FEPTablesJul19_2005Tables_CrossTWGv1P_for YIELD_AAupdate_082305_2007_CTSG1_FocusTWGs-test_STRJ(SOC)_2007Test_SoC_0618_2008Test1215" xfId="894" xr:uid="{00000000-0005-0000-0000-00007D030000}"/>
    <cellStyle name="___retention_FEPTablesJul19_2005Tables_CrossTWGv1P_for YIELD_AAupdate_082305_2007_CTSG1_FocusTWGs-test_STRJ(SOC)_2007Test_SoC_0618_2008Test1215_Table Test-T8 RF updated 14 July 2009" xfId="895" xr:uid="{00000000-0005-0000-0000-00007E030000}"/>
    <cellStyle name="___retention_FEPTablesJul19_2005Tables_CrossTWGv1P_for YIELD_AAupdate_082305_2007_CTSG1_FocusTWGs-test_STRJ(SOC)_2007Test_SoC_0618_2008TestProposals_Handler_081208" xfId="896" xr:uid="{00000000-0005-0000-0000-00007F030000}"/>
    <cellStyle name="___retention_FEPTablesJul19_2005Tables_CrossTWGv1P_for YIELD_AAupdate_082305_2007_CTSG1_FocusTWGs-test_STRJ(SOC)_2007Test_SoC_0618_2008TestProposals_Handler_081208_Table Test-T8 RF updated 14 July 2009" xfId="897" xr:uid="{00000000-0005-0000-0000-000080030000}"/>
    <cellStyle name="___retention_FEPTablesJul19_2005Tables_CrossTWGv1P_for YIELD_AAupdate_082305_2007_CTSG1_FocusTWGs-test_STRJ(SOC)_2007Test_SoC_0618_2009 ITRS TestTable(Handler)090505" xfId="898" xr:uid="{00000000-0005-0000-0000-000081030000}"/>
    <cellStyle name="___retention_FEPTablesJul19_2005Tables_CrossTWGv1P_for YIELD_AAupdate_082305_2007_CTSG1_FocusTWGs-test_STRJ(SOC)_2007Test_SoC_0618_Table Test-T11 Prober updated 08Jul09" xfId="899" xr:uid="{00000000-0005-0000-0000-000082030000}"/>
    <cellStyle name="___retention_FEPTablesJul19_2005Tables_CrossTWGv1P_for YIELD_AAupdate_082305_2007_CTSG1_FocusTWGs-test_STRJ(SOC)_2007Test_SoC_0618_Table Test-T8 RF updated 14 July 2009" xfId="900" xr:uid="{00000000-0005-0000-0000-000083030000}"/>
    <cellStyle name="___retention_FEPTablesJul19_2005Tables_CrossTWGv1P_for YIELD_AAupdate_082305_2007_CTSG1_FocusTWGs-test_STRJ(SOC)_2007Test_SoC_0618_Test_Tables_20081208" xfId="901" xr:uid="{00000000-0005-0000-0000-000084030000}"/>
    <cellStyle name="___retention_FEPTablesJul19_2005Tables_CrossTWGv1P_for YIELD_AAupdate_082305_2007_CTSG1_FocusTWGs-test_STRJ(SOC)_2007Test_SoC_0618_Test_Tables_20081208 Korea feedback_08081225 " xfId="902" xr:uid="{00000000-0005-0000-0000-000085030000}"/>
    <cellStyle name="___retention_FEPTablesJul19_2005Tables_CrossTWGv1P_for YIELD_AAupdate_082305_2007_CTSG1_FocusTWGs-test_STRJ(SOC)_2007Test_SoC_0618_Test_Tables_20081208 Korea feedback_08081225 _Table Test-T8 RF updated 14 July 2009" xfId="903" xr:uid="{00000000-0005-0000-0000-000086030000}"/>
    <cellStyle name="___retention_FEPTablesJul19_2005Tables_CrossTWGv1P_for YIELD_AAupdate_082305_2007_CTSG1_FocusTWGs-test_STRJ(SOC)_2007Test_SoC_0618_Test_Tables_20081208_Table Test-T8 RF updated 14 July 2009" xfId="904" xr:uid="{00000000-0005-0000-0000-000087030000}"/>
    <cellStyle name="___retention_FEPTablesJul19_2005Tables_CrossTWGv1P_for YIELD_AAupdate_082305_2007_CTSG1_FocusTWGs-test_STRJ(SOC)_2007Test_SoC_0618_Test_Tables_20081231プローブカード案" xfId="905" xr:uid="{00000000-0005-0000-0000-000088030000}"/>
    <cellStyle name="___retention_FEPTablesJul19_2005Tables_CrossTWGv1P_for YIELD_AAupdate_082305_2007_CTSG1_FocusTWGs-test_STRJ(SOC)_2007Test_SoC_0618_Test_Tables_20081231プローブカード案_Table Test-T8 RF updated 14 July 2009" xfId="906" xr:uid="{00000000-0005-0000-0000-000089030000}"/>
    <cellStyle name="___retention_FEPTablesJul19_2005Tables_CrossTWGv1P_for YIELD_AAupdate_082305_2007_CTSG1_FocusTWGs-test_STRJ(SOC)_2007Test_SoC_0618_Test_Tables_20090113プローブカード案2" xfId="907" xr:uid="{00000000-0005-0000-0000-00008A030000}"/>
    <cellStyle name="___retention_FEPTablesJul19_2005Tables_CrossTWGv1P_for YIELD_AAupdate_082305_2007_CTSG1_FocusTWGs-test_STRJ(SOC)_2007Test_SoC_0618_Test_Tables_20090113プローブカード案2_Table Test-T8 RF updated 14 July 2009" xfId="908" xr:uid="{00000000-0005-0000-0000-00008B030000}"/>
    <cellStyle name="___retention_FEPTablesJul19_2005Tables_CrossTWGv1P_for YIELD_AAupdate_082305_2007_CTSG1_FocusTWGs-test_STRJ(SOC)_2007Test_SoC_0618_Test_Tables_20090113プローブカード案3" xfId="909" xr:uid="{00000000-0005-0000-0000-00008C030000}"/>
    <cellStyle name="___retention_FEPTablesJul19_2005Tables_CrossTWGv1P_for YIELD_AAupdate_082305_2007_CTSG1_FocusTWGs-test_STRJ(SOC)_2007Test_SoC_0618_Test_Tables_20090113プローブカード案3_Table Test-T8 RF updated 14 July 2009" xfId="910" xr:uid="{00000000-0005-0000-0000-00008D030000}"/>
    <cellStyle name="___retention_FEPTablesJul19_2005Tables_CrossTWGv1P_for YIELD_AAupdate_082305_2007_CTSG1_FocusTWGs-test_STRJ(SOC)_2007Test_SoC_0618_見直しfor2009：2007Test0829_SoC&amp;Logic" xfId="911" xr:uid="{00000000-0005-0000-0000-00008E030000}"/>
    <cellStyle name="___retention_FEPTablesJul19_2005Tables_CrossTWGv1P_for YIELD_AAupdate_082305_2007_CTSG1_FocusTWGs-test_STRJ(SOC)_2007Test_SoC_0618_見直しfor2009：2007Test0829_SoC&amp;Logic(0707会議後)" xfId="912" xr:uid="{00000000-0005-0000-0000-00008F030000}"/>
    <cellStyle name="___retention_FEPTablesJul19_2005Tables_CrossTWGv1P_for YIELD_AAupdate_082305_2007_CTSG1_FocusTWGs-test_STRJ(SOC)_2008Tables_FOCUS_ERM-ERD-FEP-LITH-INTC-FAC-AP_DRAFTv7" xfId="913" xr:uid="{00000000-0005-0000-0000-000090030000}"/>
    <cellStyle name="___retention_FEPTablesJul19_2005Tables_CrossTWGv1P_for YIELD_AAupdate_082305_2007_CTSG1_FocusTWGs-test_STRJ(SOC)_2008Test 081203 handler revised proposal by SEAJ" xfId="914" xr:uid="{00000000-0005-0000-0000-000091030000}"/>
    <cellStyle name="___retention_FEPTablesJul19_2005Tables_CrossTWGv1P_for YIELD_AAupdate_082305_2007_CTSG1_FocusTWGs-test_STRJ(SOC)_2008Test 081203 handler revised proposal by SEAJ_2009 ITRS TestTable(Handler)090505" xfId="915" xr:uid="{00000000-0005-0000-0000-000092030000}"/>
    <cellStyle name="___retention_FEPTablesJul19_2005Tables_CrossTWGv1P_for YIELD_AAupdate_082305_2007_CTSG1_FocusTWGs-test_STRJ(SOC)_2008Test 081203 handler revised proposal by SEAJ_Table Test-T8 RF updated 14 July 2009" xfId="916" xr:uid="{00000000-0005-0000-0000-000093030000}"/>
    <cellStyle name="___retention_FEPTablesJul19_2005Tables_CrossTWGv1P_for YIELD_AAupdate_082305_2007_CTSG1_FocusTWGs-test_STRJ(SOC)_2008Test 1120 prober " xfId="917" xr:uid="{00000000-0005-0000-0000-000094030000}"/>
    <cellStyle name="___retention_FEPTablesJul19_2005Tables_CrossTWGv1P_for YIELD_AAupdate_082305_2007_CTSG1_FocusTWGs-test_STRJ(SOC)_2008Test 1120 prober _2009 ITRS TestTable(Handler)090505" xfId="918" xr:uid="{00000000-0005-0000-0000-000095030000}"/>
    <cellStyle name="___retention_FEPTablesJul19_2005Tables_CrossTWGv1P_for YIELD_AAupdate_082305_2007_CTSG1_FocusTWGs-test_STRJ(SOC)_2008Test 1120 prober _Table Test-T8 RF updated 14 July 2009" xfId="919" xr:uid="{00000000-0005-0000-0000-000096030000}"/>
    <cellStyle name="___retention_FEPTablesJul19_2005Tables_CrossTWGv1P_for YIELD_AAupdate_082305_2007_CTSG1_FocusTWGs-test_STRJ(SOC)_2008Test0722" xfId="920" xr:uid="{00000000-0005-0000-0000-000097030000}"/>
    <cellStyle name="___retention_FEPTablesJul19_2005Tables_CrossTWGv1P_for YIELD_AAupdate_082305_2007_CTSG1_FocusTWGs-test_STRJ(SOC)_2008Test0722_2009 ITRS TestTable(Handler)090505" xfId="921" xr:uid="{00000000-0005-0000-0000-000098030000}"/>
    <cellStyle name="___retention_FEPTablesJul19_2005Tables_CrossTWGv1P_for YIELD_AAupdate_082305_2007_CTSG1_FocusTWGs-test_STRJ(SOC)_2008Test0722_Table Test-T8 RF updated 14 July 2009" xfId="922" xr:uid="{00000000-0005-0000-0000-000099030000}"/>
    <cellStyle name="___retention_FEPTablesJul19_2005Tables_CrossTWGv1P_for YIELD_AAupdate_082305_2007_CTSG1_FocusTWGs-test_STRJ(SOC)_2008Test1215" xfId="923" xr:uid="{00000000-0005-0000-0000-00009A030000}"/>
    <cellStyle name="___retention_FEPTablesJul19_2005Tables_CrossTWGv1P_for YIELD_AAupdate_082305_2007_CTSG1_FocusTWGs-test_STRJ(SOC)_2008Test1215_Table Test-T8 RF updated 14 July 2009" xfId="924" xr:uid="{00000000-0005-0000-0000-00009B030000}"/>
    <cellStyle name="___retention_FEPTablesJul19_2005Tables_CrossTWGv1P_for YIELD_AAupdate_082305_2007_CTSG1_FocusTWGs-test_STRJ(SOC)_2008TestProposals_Handler_081208" xfId="925" xr:uid="{00000000-0005-0000-0000-00009C030000}"/>
    <cellStyle name="___retention_FEPTablesJul19_2005Tables_CrossTWGv1P_for YIELD_AAupdate_082305_2007_CTSG1_FocusTWGs-test_STRJ(SOC)_2008TestProposals_Handler_081208_Table Test-T8 RF updated 14 July 2009" xfId="926" xr:uid="{00000000-0005-0000-0000-00009D030000}"/>
    <cellStyle name="___retention_FEPTablesJul19_2005Tables_CrossTWGv1P_for YIELD_AAupdate_082305_2007_CTSG1_FocusTWGs-test_STRJ(SOC)_2009 ITRS TestTable(Handler)090505" xfId="927" xr:uid="{00000000-0005-0000-0000-00009E030000}"/>
    <cellStyle name="___retention_FEPTablesJul19_2005Tables_CrossTWGv1P_for YIELD_AAupdate_082305_2007_CTSG1_FocusTWGs-test_STRJ(SOC)_SOC_Proposal_2 (1)" xfId="928" xr:uid="{00000000-0005-0000-0000-00009F030000}"/>
    <cellStyle name="___retention_FEPTablesJul19_2005Tables_CrossTWGv1P_for YIELD_AAupdate_082305_2007_CTSG1_FocusTWGs-test_STRJ(SOC)_SOC_Proposal_2 (1)_2007Test_SoC_0618" xfId="929" xr:uid="{00000000-0005-0000-0000-0000A0030000}"/>
    <cellStyle name="___retention_FEPTablesJul19_2005Tables_CrossTWGv1P_for YIELD_AAupdate_082305_2007_CTSG1_FocusTWGs-test_STRJ(SOC)_SOC_Proposal_2 (1)_2007Test_SoC_0618_2008Tables_FOCUS_ERM-ERD-FEP-LITH-INTC-FAC-AP_DRAFTv7" xfId="930" xr:uid="{00000000-0005-0000-0000-0000A1030000}"/>
    <cellStyle name="___retention_FEPTablesJul19_2005Tables_CrossTWGv1P_for YIELD_AAupdate_082305_2007_CTSG1_FocusTWGs-test_STRJ(SOC)_SOC_Proposal_2 (1)_2007Test_SoC_0618_2008Test 081203 handler revised proposal by SEAJ" xfId="931" xr:uid="{00000000-0005-0000-0000-0000A2030000}"/>
    <cellStyle name="___retention_FEPTablesJul19_2005Tables_CrossTWGv1P_for YIELD_AAupdate_082305_2007_CTSG1_FocusTWGs-test_STRJ(SOC)_SOC_Proposal_2 (1)_2007Test_SoC_0618_2008Test 081203 handler revised proposal by SEAJ_2009 ITRS TestTable(Handler)090505" xfId="932" xr:uid="{00000000-0005-0000-0000-0000A3030000}"/>
    <cellStyle name="___retention_FEPTablesJul19_2005Tables_CrossTWGv1P_for YIELD_AAupdate_082305_2007_CTSG1_FocusTWGs-test_STRJ(SOC)_SOC_Proposal_2 (1)_2007Test_SoC_0618_2008Test 081203 handler revised proposal by SEAJ_Table Test-T8 RF updated 14 July 2009" xfId="933" xr:uid="{00000000-0005-0000-0000-0000A4030000}"/>
    <cellStyle name="___retention_FEPTablesJul19_2005Tables_CrossTWGv1P_for YIELD_AAupdate_082305_2007_CTSG1_FocusTWGs-test_STRJ(SOC)_SOC_Proposal_2 (1)_2007Test_SoC_0618_2008Test 1120 prober " xfId="934" xr:uid="{00000000-0005-0000-0000-0000A5030000}"/>
    <cellStyle name="___retention_FEPTablesJul19_2005Tables_CrossTWGv1P_for YIELD_AAupdate_082305_2007_CTSG1_FocusTWGs-test_STRJ(SOC)_SOC_Proposal_2 (1)_2007Test_SoC_0618_2008Test 1120 prober _2009 ITRS TestTable(Handler)090505" xfId="935" xr:uid="{00000000-0005-0000-0000-0000A6030000}"/>
    <cellStyle name="___retention_FEPTablesJul19_2005Tables_CrossTWGv1P_for YIELD_AAupdate_082305_2007_CTSG1_FocusTWGs-test_STRJ(SOC)_SOC_Proposal_2 (1)_2007Test_SoC_0618_2008Test 1120 prober _Table Test-T8 RF updated 14 July 2009" xfId="936" xr:uid="{00000000-0005-0000-0000-0000A7030000}"/>
    <cellStyle name="___retention_FEPTablesJul19_2005Tables_CrossTWGv1P_for YIELD_AAupdate_082305_2007_CTSG1_FocusTWGs-test_STRJ(SOC)_SOC_Proposal_2 (1)_2007Test_SoC_0618_2008Test0722" xfId="937" xr:uid="{00000000-0005-0000-0000-0000A8030000}"/>
    <cellStyle name="___retention_FEPTablesJul19_2005Tables_CrossTWGv1P_for YIELD_AAupdate_082305_2007_CTSG1_FocusTWGs-test_STRJ(SOC)_SOC_Proposal_2 (1)_2007Test_SoC_0618_2008Test0722_2009 ITRS TestTable(Handler)090505" xfId="938" xr:uid="{00000000-0005-0000-0000-0000A9030000}"/>
    <cellStyle name="___retention_FEPTablesJul19_2005Tables_CrossTWGv1P_for YIELD_AAupdate_082305_2007_CTSG1_FocusTWGs-test_STRJ(SOC)_SOC_Proposal_2 (1)_2007Test_SoC_0618_2008Test0722_Table Test-T8 RF updated 14 July 2009" xfId="939" xr:uid="{00000000-0005-0000-0000-0000AA030000}"/>
    <cellStyle name="___retention_FEPTablesJul19_2005Tables_CrossTWGv1P_for YIELD_AAupdate_082305_2007_CTSG1_FocusTWGs-test_STRJ(SOC)_SOC_Proposal_2 (1)_2007Test_SoC_0618_2008Test1215" xfId="940" xr:uid="{00000000-0005-0000-0000-0000AB030000}"/>
    <cellStyle name="___retention_FEPTablesJul19_2005Tables_CrossTWGv1P_for YIELD_AAupdate_082305_2007_CTSG1_FocusTWGs-test_STRJ(SOC)_SOC_Proposal_2 (1)_2007Test_SoC_0618_2008Test1215_Table Test-T8 RF updated 14 July 2009" xfId="941" xr:uid="{00000000-0005-0000-0000-0000AC030000}"/>
    <cellStyle name="___retention_FEPTablesJul19_2005Tables_CrossTWGv1P_for YIELD_AAupdate_082305_2007_CTSG1_FocusTWGs-test_STRJ(SOC)_SOC_Proposal_2 (1)_2007Test_SoC_0618_2008TestProposals_Handler_081208" xfId="942" xr:uid="{00000000-0005-0000-0000-0000AD030000}"/>
    <cellStyle name="___retention_FEPTablesJul19_2005Tables_CrossTWGv1P_for YIELD_AAupdate_082305_2007_CTSG1_FocusTWGs-test_STRJ(SOC)_SOC_Proposal_2 (1)_2007Test_SoC_0618_2008TestProposals_Handler_081208_Table Test-T8 RF updated 14 July 2009" xfId="943" xr:uid="{00000000-0005-0000-0000-0000AE030000}"/>
    <cellStyle name="___retention_FEPTablesJul19_2005Tables_CrossTWGv1P_for YIELD_AAupdate_082305_2007_CTSG1_FocusTWGs-test_STRJ(SOC)_SOC_Proposal_2 (1)_2007Test_SoC_0618_2009 ITRS TestTable(Handler)090505" xfId="944" xr:uid="{00000000-0005-0000-0000-0000AF030000}"/>
    <cellStyle name="___retention_FEPTablesJul19_2005Tables_CrossTWGv1P_for YIELD_AAupdate_082305_2007_CTSG1_FocusTWGs-test_STRJ(SOC)_SOC_Proposal_2 (1)_2007Test_SoC_0618_Table Test-T11 Prober updated 08Jul09" xfId="945" xr:uid="{00000000-0005-0000-0000-0000B0030000}"/>
    <cellStyle name="___retention_FEPTablesJul19_2005Tables_CrossTWGv1P_for YIELD_AAupdate_082305_2007_CTSG1_FocusTWGs-test_STRJ(SOC)_SOC_Proposal_2 (1)_2007Test_SoC_0618_Table Test-T8 RF updated 14 July 2009" xfId="946" xr:uid="{00000000-0005-0000-0000-0000B1030000}"/>
    <cellStyle name="___retention_FEPTablesJul19_2005Tables_CrossTWGv1P_for YIELD_AAupdate_082305_2007_CTSG1_FocusTWGs-test_STRJ(SOC)_SOC_Proposal_2 (1)_2007Test_SoC_0618_Test_Tables_20081208" xfId="947" xr:uid="{00000000-0005-0000-0000-0000B2030000}"/>
    <cellStyle name="___retention_FEPTablesJul19_2005Tables_CrossTWGv1P_for YIELD_AAupdate_082305_2007_CTSG1_FocusTWGs-test_STRJ(SOC)_SOC_Proposal_2 (1)_2007Test_SoC_0618_Test_Tables_20081208 Korea feedback_08081225 " xfId="948" xr:uid="{00000000-0005-0000-0000-0000B3030000}"/>
    <cellStyle name="___retention_FEPTablesJul19_2005Tables_CrossTWGv1P_for YIELD_AAupdate_082305_2007_CTSG1_FocusTWGs-test_STRJ(SOC)_SOC_Proposal_2 (1)_2007Test_SoC_0618_Test_Tables_20081208 Korea feedback_08081225 _Table Test-T8 RF updated 14 July 2009" xfId="949" xr:uid="{00000000-0005-0000-0000-0000B4030000}"/>
    <cellStyle name="___retention_FEPTablesJul19_2005Tables_CrossTWGv1P_for YIELD_AAupdate_082305_2007_CTSG1_FocusTWGs-test_STRJ(SOC)_SOC_Proposal_2 (1)_2007Test_SoC_0618_Test_Tables_20081208_Table Test-T8 RF updated 14 July 2009" xfId="950" xr:uid="{00000000-0005-0000-0000-0000B5030000}"/>
    <cellStyle name="___retention_FEPTablesJul19_2005Tables_CrossTWGv1P_for YIELD_AAupdate_082305_2007_CTSG1_FocusTWGs-test_STRJ(SOC)_SOC_Proposal_2 (1)_2007Test_SoC_0618_Test_Tables_20081231プローブカード案" xfId="951" xr:uid="{00000000-0005-0000-0000-0000B6030000}"/>
    <cellStyle name="___retention_FEPTablesJul19_2005Tables_CrossTWGv1P_for YIELD_AAupdate_082305_2007_CTSG1_FocusTWGs-test_STRJ(SOC)_SOC_Proposal_2 (1)_2007Test_SoC_0618_Test_Tables_20081231プローブカード案_Table Test-T8 RF updated 14 July 2009" xfId="952" xr:uid="{00000000-0005-0000-0000-0000B7030000}"/>
    <cellStyle name="___retention_FEPTablesJul19_2005Tables_CrossTWGv1P_for YIELD_AAupdate_082305_2007_CTSG1_FocusTWGs-test_STRJ(SOC)_SOC_Proposal_2 (1)_2007Test_SoC_0618_Test_Tables_20090113プローブカード案2" xfId="953" xr:uid="{00000000-0005-0000-0000-0000B8030000}"/>
    <cellStyle name="___retention_FEPTablesJul19_2005Tables_CrossTWGv1P_for YIELD_AAupdate_082305_2007_CTSG1_FocusTWGs-test_STRJ(SOC)_SOC_Proposal_2 (1)_2007Test_SoC_0618_Test_Tables_20090113プローブカード案2_Table Test-T8 RF updated 14 July 2009" xfId="954" xr:uid="{00000000-0005-0000-0000-0000B9030000}"/>
    <cellStyle name="___retention_FEPTablesJul19_2005Tables_CrossTWGv1P_for YIELD_AAupdate_082305_2007_CTSG1_FocusTWGs-test_STRJ(SOC)_SOC_Proposal_2 (1)_2007Test_SoC_0618_Test_Tables_20090113プローブカード案3" xfId="955" xr:uid="{00000000-0005-0000-0000-0000BA030000}"/>
    <cellStyle name="___retention_FEPTablesJul19_2005Tables_CrossTWGv1P_for YIELD_AAupdate_082305_2007_CTSG1_FocusTWGs-test_STRJ(SOC)_SOC_Proposal_2 (1)_2007Test_SoC_0618_Test_Tables_20090113プローブカード案3_Table Test-T8 RF updated 14 July 2009" xfId="956" xr:uid="{00000000-0005-0000-0000-0000BB030000}"/>
    <cellStyle name="___retention_FEPTablesJul19_2005Tables_CrossTWGv1P_for YIELD_AAupdate_082305_2007_CTSG1_FocusTWGs-test_STRJ(SOC)_SOC_Proposal_2 (1)_2007Test_SoC_0618_見直しfor2009：2007Test0829_SoC&amp;Logic" xfId="957" xr:uid="{00000000-0005-0000-0000-0000BC030000}"/>
    <cellStyle name="___retention_FEPTablesJul19_2005Tables_CrossTWGv1P_for YIELD_AAupdate_082305_2007_CTSG1_FocusTWGs-test_STRJ(SOC)_SOC_Proposal_2 (1)_2007Test_SoC_0618_見直しfor2009：2007Test0829_SoC&amp;Logic(0707会議後)" xfId="958" xr:uid="{00000000-0005-0000-0000-0000BD030000}"/>
    <cellStyle name="___retention_FEPTablesJul19_2005Tables_CrossTWGv1P_for YIELD_AAupdate_082305_2007_CTSG1_FocusTWGs-test_STRJ(SOC)_SOC_Proposal_2 (1)_2008Tables_FOCUS_ERM-ERD-FEP-LITH-INTC-FAC-AP_DRAFTv7" xfId="959" xr:uid="{00000000-0005-0000-0000-0000BE030000}"/>
    <cellStyle name="___retention_FEPTablesJul19_2005Tables_CrossTWGv1P_for YIELD_AAupdate_082305_2007_CTSG1_FocusTWGs-test_STRJ(SOC)_SOC_Proposal_2 (1)_2008Test 081203 handler revised proposal by SEAJ" xfId="960" xr:uid="{00000000-0005-0000-0000-0000BF030000}"/>
    <cellStyle name="___retention_FEPTablesJul19_2005Tables_CrossTWGv1P_for YIELD_AAupdate_082305_2007_CTSG1_FocusTWGs-test_STRJ(SOC)_SOC_Proposal_2 (1)_2008Test 081203 handler revised proposal by SEAJ_2009 ITRS TestTable(Handler)090505" xfId="961" xr:uid="{00000000-0005-0000-0000-0000C0030000}"/>
    <cellStyle name="___retention_FEPTablesJul19_2005Tables_CrossTWGv1P_for YIELD_AAupdate_082305_2007_CTSG1_FocusTWGs-test_STRJ(SOC)_SOC_Proposal_2 (1)_2008Test 081203 handler revised proposal by SEAJ_Table Test-T8 RF updated 14 July 2009" xfId="962" xr:uid="{00000000-0005-0000-0000-0000C1030000}"/>
    <cellStyle name="___retention_FEPTablesJul19_2005Tables_CrossTWGv1P_for YIELD_AAupdate_082305_2007_CTSG1_FocusTWGs-test_STRJ(SOC)_SOC_Proposal_2 (1)_2008Test 1120 prober " xfId="963" xr:uid="{00000000-0005-0000-0000-0000C2030000}"/>
    <cellStyle name="___retention_FEPTablesJul19_2005Tables_CrossTWGv1P_for YIELD_AAupdate_082305_2007_CTSG1_FocusTWGs-test_STRJ(SOC)_SOC_Proposal_2 (1)_2008Test 1120 prober _2009 ITRS TestTable(Handler)090505" xfId="964" xr:uid="{00000000-0005-0000-0000-0000C3030000}"/>
    <cellStyle name="___retention_FEPTablesJul19_2005Tables_CrossTWGv1P_for YIELD_AAupdate_082305_2007_CTSG1_FocusTWGs-test_STRJ(SOC)_SOC_Proposal_2 (1)_2008Test 1120 prober _Table Test-T8 RF updated 14 July 2009" xfId="965" xr:uid="{00000000-0005-0000-0000-0000C4030000}"/>
    <cellStyle name="___retention_FEPTablesJul19_2005Tables_CrossTWGv1P_for YIELD_AAupdate_082305_2007_CTSG1_FocusTWGs-test_STRJ(SOC)_SOC_Proposal_2 (1)_2008Test0722" xfId="966" xr:uid="{00000000-0005-0000-0000-0000C5030000}"/>
    <cellStyle name="___retention_FEPTablesJul19_2005Tables_CrossTWGv1P_for YIELD_AAupdate_082305_2007_CTSG1_FocusTWGs-test_STRJ(SOC)_SOC_Proposal_2 (1)_2008Test0722_2009 ITRS TestTable(Handler)090505" xfId="967" xr:uid="{00000000-0005-0000-0000-0000C6030000}"/>
    <cellStyle name="___retention_FEPTablesJul19_2005Tables_CrossTWGv1P_for YIELD_AAupdate_082305_2007_CTSG1_FocusTWGs-test_STRJ(SOC)_SOC_Proposal_2 (1)_2008Test0722_Table Test-T8 RF updated 14 July 2009" xfId="968" xr:uid="{00000000-0005-0000-0000-0000C7030000}"/>
    <cellStyle name="___retention_FEPTablesJul19_2005Tables_CrossTWGv1P_for YIELD_AAupdate_082305_2007_CTSG1_FocusTWGs-test_STRJ(SOC)_SOC_Proposal_2 (1)_2008Test1215" xfId="969" xr:uid="{00000000-0005-0000-0000-0000C8030000}"/>
    <cellStyle name="___retention_FEPTablesJul19_2005Tables_CrossTWGv1P_for YIELD_AAupdate_082305_2007_CTSG1_FocusTWGs-test_STRJ(SOC)_SOC_Proposal_2 (1)_2008Test1215_Table Test-T8 RF updated 14 July 2009" xfId="970" xr:uid="{00000000-0005-0000-0000-0000C9030000}"/>
    <cellStyle name="___retention_FEPTablesJul19_2005Tables_CrossTWGv1P_for YIELD_AAupdate_082305_2007_CTSG1_FocusTWGs-test_STRJ(SOC)_SOC_Proposal_2 (1)_2008TestProposals_Handler_081208" xfId="971" xr:uid="{00000000-0005-0000-0000-0000CA030000}"/>
    <cellStyle name="___retention_FEPTablesJul19_2005Tables_CrossTWGv1P_for YIELD_AAupdate_082305_2007_CTSG1_FocusTWGs-test_STRJ(SOC)_SOC_Proposal_2 (1)_2008TestProposals_Handler_081208_Table Test-T8 RF updated 14 July 2009" xfId="972" xr:uid="{00000000-0005-0000-0000-0000CB030000}"/>
    <cellStyle name="___retention_FEPTablesJul19_2005Tables_CrossTWGv1P_for YIELD_AAupdate_082305_2007_CTSG1_FocusTWGs-test_STRJ(SOC)_SOC_Proposal_2 (1)_2009 ITRS TestTable(Handler)090505" xfId="973" xr:uid="{00000000-0005-0000-0000-0000CC030000}"/>
    <cellStyle name="___retention_FEPTablesJul19_2005Tables_CrossTWGv1P_for YIELD_AAupdate_082305_2007_CTSG1_FocusTWGs-test_STRJ(SOC)_SOC_Proposal_2 (1)_Table Test-T11 Prober updated 08Jul09" xfId="974" xr:uid="{00000000-0005-0000-0000-0000CD030000}"/>
    <cellStyle name="___retention_FEPTablesJul19_2005Tables_CrossTWGv1P_for YIELD_AAupdate_082305_2007_CTSG1_FocusTWGs-test_STRJ(SOC)_SOC_Proposal_2 (1)_Table Test-T8 RF updated 14 July 2009" xfId="975" xr:uid="{00000000-0005-0000-0000-0000CE030000}"/>
    <cellStyle name="___retention_FEPTablesJul19_2005Tables_CrossTWGv1P_for YIELD_AAupdate_082305_2007_CTSG1_FocusTWGs-test_STRJ(SOC)_SOC_Proposal_2 (1)_Test_Tables_20081208" xfId="976" xr:uid="{00000000-0005-0000-0000-0000CF030000}"/>
    <cellStyle name="___retention_FEPTablesJul19_2005Tables_CrossTWGv1P_for YIELD_AAupdate_082305_2007_CTSG1_FocusTWGs-test_STRJ(SOC)_SOC_Proposal_2 (1)_Test_Tables_20081208 Korea feedback_08081225 " xfId="977" xr:uid="{00000000-0005-0000-0000-0000D0030000}"/>
    <cellStyle name="___retention_FEPTablesJul19_2005Tables_CrossTWGv1P_for YIELD_AAupdate_082305_2007_CTSG1_FocusTWGs-test_STRJ(SOC)_SOC_Proposal_2 (1)_Test_Tables_20081208 Korea feedback_08081225 _Table Test-T8 RF updated 14 July 2009" xfId="978" xr:uid="{00000000-0005-0000-0000-0000D1030000}"/>
    <cellStyle name="___retention_FEPTablesJul19_2005Tables_CrossTWGv1P_for YIELD_AAupdate_082305_2007_CTSG1_FocusTWGs-test_STRJ(SOC)_SOC_Proposal_2 (1)_Test_Tables_20081208_Table Test-T8 RF updated 14 July 2009" xfId="979" xr:uid="{00000000-0005-0000-0000-0000D2030000}"/>
    <cellStyle name="___retention_FEPTablesJul19_2005Tables_CrossTWGv1P_for YIELD_AAupdate_082305_2007_CTSG1_FocusTWGs-test_STRJ(SOC)_SOC_Proposal_2 (1)_Test_Tables_20081231プローブカード案" xfId="980" xr:uid="{00000000-0005-0000-0000-0000D3030000}"/>
    <cellStyle name="___retention_FEPTablesJul19_2005Tables_CrossTWGv1P_for YIELD_AAupdate_082305_2007_CTSG1_FocusTWGs-test_STRJ(SOC)_SOC_Proposal_2 (1)_Test_Tables_20081231プローブカード案_Table Test-T8 RF updated 14 July 2009" xfId="981" xr:uid="{00000000-0005-0000-0000-0000D4030000}"/>
    <cellStyle name="___retention_FEPTablesJul19_2005Tables_CrossTWGv1P_for YIELD_AAupdate_082305_2007_CTSG1_FocusTWGs-test_STRJ(SOC)_SOC_Proposal_2 (1)_Test_Tables_20090113プローブカード案2" xfId="982" xr:uid="{00000000-0005-0000-0000-0000D5030000}"/>
    <cellStyle name="___retention_FEPTablesJul19_2005Tables_CrossTWGv1P_for YIELD_AAupdate_082305_2007_CTSG1_FocusTWGs-test_STRJ(SOC)_SOC_Proposal_2 (1)_Test_Tables_20090113プローブカード案2_Table Test-T8 RF updated 14 July 2009" xfId="983" xr:uid="{00000000-0005-0000-0000-0000D6030000}"/>
    <cellStyle name="___retention_FEPTablesJul19_2005Tables_CrossTWGv1P_for YIELD_AAupdate_082305_2007_CTSG1_FocusTWGs-test_STRJ(SOC)_SOC_Proposal_2 (1)_Test_Tables_20090113プローブカード案3" xfId="984" xr:uid="{00000000-0005-0000-0000-0000D7030000}"/>
    <cellStyle name="___retention_FEPTablesJul19_2005Tables_CrossTWGv1P_for YIELD_AAupdate_082305_2007_CTSG1_FocusTWGs-test_STRJ(SOC)_SOC_Proposal_2 (1)_Test_Tables_20090113プローブカード案3_Table Test-T8 RF updated 14 July 2009" xfId="985" xr:uid="{00000000-0005-0000-0000-0000D8030000}"/>
    <cellStyle name="___retention_FEPTablesJul19_2005Tables_CrossTWGv1P_for YIELD_AAupdate_082305_2007_CTSG1_FocusTWGs-test_STRJ(SOC)_SOC_Proposal_2 (1)_WK_2007Test0612Rev04" xfId="986" xr:uid="{00000000-0005-0000-0000-0000D9030000}"/>
    <cellStyle name="___retention_FEPTablesJul19_2005Tables_CrossTWGv1P_for YIELD_AAupdate_082305_2007_CTSG1_FocusTWGs-test_STRJ(SOC)_SOC_Proposal_2 (1)_WK_2007Test0612Rev04_2008Tables_FOCUS_ERM-ERD-FEP-LITH-INTC-FAC-AP_DRAFTv7" xfId="987" xr:uid="{00000000-0005-0000-0000-0000DA030000}"/>
    <cellStyle name="___retention_FEPTablesJul19_2005Tables_CrossTWGv1P_for YIELD_AAupdate_082305_2007_CTSG1_FocusTWGs-test_STRJ(SOC)_SOC_Proposal_2 (1)_WK_2007Test0612Rev04_2008Test 081203 handler revised proposal by SEAJ" xfId="988" xr:uid="{00000000-0005-0000-0000-0000DB030000}"/>
    <cellStyle name="___retention_FEPTablesJul19_2005Tables_CrossTWGv1P_for YIELD_AAupdate_082305_2007_CTSG1_FocusTWGs-test_STRJ(SOC)_SOC_Proposal_2 (1)_WK_2007Test0612Rev04_2008Test 081203 handler revised proposal by SEAJ_2009 ITRS TestTable(Handler)090505" xfId="989" xr:uid="{00000000-0005-0000-0000-0000DC030000}"/>
    <cellStyle name="___retention_FEPTablesJul19_2005Tables_CrossTWGv1P_for YIELD_AAupdate_082305_2007_CTSG1_FocusTWGs-test_STRJ(SOC)_SOC_Proposal_2 (1)_WK_2007Test0612Rev04_2008Test 081203 handler revised proposal by SEAJ_Table Test-T8 RF updated 14 July 2009" xfId="990" xr:uid="{00000000-0005-0000-0000-0000DD030000}"/>
    <cellStyle name="___retention_FEPTablesJul19_2005Tables_CrossTWGv1P_for YIELD_AAupdate_082305_2007_CTSG1_FocusTWGs-test_STRJ(SOC)_SOC_Proposal_2 (1)_WK_2007Test0612Rev04_2008Test 1120 prober " xfId="991" xr:uid="{00000000-0005-0000-0000-0000DE030000}"/>
    <cellStyle name="___retention_FEPTablesJul19_2005Tables_CrossTWGv1P_for YIELD_AAupdate_082305_2007_CTSG1_FocusTWGs-test_STRJ(SOC)_SOC_Proposal_2 (1)_WK_2007Test0612Rev04_2008Test 1120 prober _2009 ITRS TestTable(Handler)090505" xfId="992" xr:uid="{00000000-0005-0000-0000-0000DF030000}"/>
    <cellStyle name="___retention_FEPTablesJul19_2005Tables_CrossTWGv1P_for YIELD_AAupdate_082305_2007_CTSG1_FocusTWGs-test_STRJ(SOC)_SOC_Proposal_2 (1)_WK_2007Test0612Rev04_2008Test 1120 prober _Table Test-T8 RF updated 14 July 2009" xfId="993" xr:uid="{00000000-0005-0000-0000-0000E0030000}"/>
    <cellStyle name="___retention_FEPTablesJul19_2005Tables_CrossTWGv1P_for YIELD_AAupdate_082305_2007_CTSG1_FocusTWGs-test_STRJ(SOC)_SOC_Proposal_2 (1)_WK_2007Test0612Rev04_2008Test0722" xfId="994" xr:uid="{00000000-0005-0000-0000-0000E1030000}"/>
    <cellStyle name="___retention_FEPTablesJul19_2005Tables_CrossTWGv1P_for YIELD_AAupdate_082305_2007_CTSG1_FocusTWGs-test_STRJ(SOC)_SOC_Proposal_2 (1)_WK_2007Test0612Rev04_2008Test0722_2009 ITRS TestTable(Handler)090505" xfId="995" xr:uid="{00000000-0005-0000-0000-0000E2030000}"/>
    <cellStyle name="___retention_FEPTablesJul19_2005Tables_CrossTWGv1P_for YIELD_AAupdate_082305_2007_CTSG1_FocusTWGs-test_STRJ(SOC)_SOC_Proposal_2 (1)_WK_2007Test0612Rev04_2008Test0722_Table Test-T8 RF updated 14 July 2009" xfId="996" xr:uid="{00000000-0005-0000-0000-0000E3030000}"/>
    <cellStyle name="___retention_FEPTablesJul19_2005Tables_CrossTWGv1P_for YIELD_AAupdate_082305_2007_CTSG1_FocusTWGs-test_STRJ(SOC)_SOC_Proposal_2 (1)_WK_2007Test0612Rev04_2008Test1215" xfId="997" xr:uid="{00000000-0005-0000-0000-0000E4030000}"/>
    <cellStyle name="___retention_FEPTablesJul19_2005Tables_CrossTWGv1P_for YIELD_AAupdate_082305_2007_CTSG1_FocusTWGs-test_STRJ(SOC)_SOC_Proposal_2 (1)_WK_2007Test0612Rev04_2008Test1215_Table Test-T8 RF updated 14 July 2009" xfId="998" xr:uid="{00000000-0005-0000-0000-0000E5030000}"/>
    <cellStyle name="___retention_FEPTablesJul19_2005Tables_CrossTWGv1P_for YIELD_AAupdate_082305_2007_CTSG1_FocusTWGs-test_STRJ(SOC)_SOC_Proposal_2 (1)_WK_2007Test0612Rev04_2008TestProposals_Handler_081208" xfId="999" xr:uid="{00000000-0005-0000-0000-0000E6030000}"/>
    <cellStyle name="___retention_FEPTablesJul19_2005Tables_CrossTWGv1P_for YIELD_AAupdate_082305_2007_CTSG1_FocusTWGs-test_STRJ(SOC)_SOC_Proposal_2 (1)_WK_2007Test0612Rev04_2008TestProposals_Handler_081208_Table Test-T8 RF updated 14 July 2009" xfId="1000" xr:uid="{00000000-0005-0000-0000-0000E7030000}"/>
    <cellStyle name="___retention_FEPTablesJul19_2005Tables_CrossTWGv1P_for YIELD_AAupdate_082305_2007_CTSG1_FocusTWGs-test_STRJ(SOC)_SOC_Proposal_2 (1)_WK_2007Test0612Rev04_2009 ITRS TestTable(Handler)090505" xfId="1001" xr:uid="{00000000-0005-0000-0000-0000E8030000}"/>
    <cellStyle name="___retention_FEPTablesJul19_2005Tables_CrossTWGv1P_for YIELD_AAupdate_082305_2007_CTSG1_FocusTWGs-test_STRJ(SOC)_SOC_Proposal_2 (1)_WK_2007Test0612Rev04_Table Test-T11 Prober updated 08Jul09" xfId="1002" xr:uid="{00000000-0005-0000-0000-0000E9030000}"/>
    <cellStyle name="___retention_FEPTablesJul19_2005Tables_CrossTWGv1P_for YIELD_AAupdate_082305_2007_CTSG1_FocusTWGs-test_STRJ(SOC)_SOC_Proposal_2 (1)_WK_2007Test0612Rev04_Table Test-T8 RF updated 14 July 2009" xfId="1003" xr:uid="{00000000-0005-0000-0000-0000EA030000}"/>
    <cellStyle name="___retention_FEPTablesJul19_2005Tables_CrossTWGv1P_for YIELD_AAupdate_082305_2007_CTSG1_FocusTWGs-test_STRJ(SOC)_SOC_Proposal_2 (1)_WK_2007Test0612Rev04_Test_Tables_20081208" xfId="1004" xr:uid="{00000000-0005-0000-0000-0000EB030000}"/>
    <cellStyle name="___retention_FEPTablesJul19_2005Tables_CrossTWGv1P_for YIELD_AAupdate_082305_2007_CTSG1_FocusTWGs-test_STRJ(SOC)_SOC_Proposal_2 (1)_WK_2007Test0612Rev04_Test_Tables_20081208 Korea feedback_08081225 " xfId="1005" xr:uid="{00000000-0005-0000-0000-0000EC030000}"/>
    <cellStyle name="___retention_FEPTablesJul19_2005Tables_CrossTWGv1P_for YIELD_AAupdate_082305_2007_CTSG1_FocusTWGs-test_STRJ(SOC)_SOC_Proposal_2 (1)_WK_2007Test0612Rev04_Test_Tables_20081208 Korea feedback_08081225 _Table Test-T8 RF updated 14 July 2009" xfId="1006" xr:uid="{00000000-0005-0000-0000-0000ED030000}"/>
    <cellStyle name="___retention_FEPTablesJul19_2005Tables_CrossTWGv1P_for YIELD_AAupdate_082305_2007_CTSG1_FocusTWGs-test_STRJ(SOC)_SOC_Proposal_2 (1)_WK_2007Test0612Rev04_Test_Tables_20081208_Table Test-T8 RF updated 14 July 2009" xfId="1007" xr:uid="{00000000-0005-0000-0000-0000EE030000}"/>
    <cellStyle name="___retention_FEPTablesJul19_2005Tables_CrossTWGv1P_for YIELD_AAupdate_082305_2007_CTSG1_FocusTWGs-test_STRJ(SOC)_SOC_Proposal_2 (1)_WK_2007Test0612Rev04_Test_Tables_20081231プローブカード案" xfId="1008" xr:uid="{00000000-0005-0000-0000-0000EF030000}"/>
    <cellStyle name="___retention_FEPTablesJul19_2005Tables_CrossTWGv1P_for YIELD_AAupdate_082305_2007_CTSG1_FocusTWGs-test_STRJ(SOC)_SOC_Proposal_2 (1)_WK_2007Test0612Rev04_Test_Tables_20081231プローブカード案_Table Test-T8 RF updated 14 July 2009" xfId="1009" xr:uid="{00000000-0005-0000-0000-0000F0030000}"/>
    <cellStyle name="___retention_FEPTablesJul19_2005Tables_CrossTWGv1P_for YIELD_AAupdate_082305_2007_CTSG1_FocusTWGs-test_STRJ(SOC)_SOC_Proposal_2 (1)_WK_2007Test0612Rev04_Test_Tables_20090113プローブカード案2" xfId="1010" xr:uid="{00000000-0005-0000-0000-0000F1030000}"/>
    <cellStyle name="___retention_FEPTablesJul19_2005Tables_CrossTWGv1P_for YIELD_AAupdate_082305_2007_CTSG1_FocusTWGs-test_STRJ(SOC)_SOC_Proposal_2 (1)_WK_2007Test0612Rev04_Test_Tables_20090113プローブカード案2_Table Test-T8 RF updated 14 July 2009" xfId="1011" xr:uid="{00000000-0005-0000-0000-0000F2030000}"/>
    <cellStyle name="___retention_FEPTablesJul19_2005Tables_CrossTWGv1P_for YIELD_AAupdate_082305_2007_CTSG1_FocusTWGs-test_STRJ(SOC)_SOC_Proposal_2 (1)_WK_2007Test0612Rev04_Test_Tables_20090113プローブカード案3" xfId="1012" xr:uid="{00000000-0005-0000-0000-0000F3030000}"/>
    <cellStyle name="___retention_FEPTablesJul19_2005Tables_CrossTWGv1P_for YIELD_AAupdate_082305_2007_CTSG1_FocusTWGs-test_STRJ(SOC)_SOC_Proposal_2 (1)_WK_2007Test0612Rev04_Test_Tables_20090113プローブカード案3_Table Test-T8 RF updated 14 July 2009" xfId="1013" xr:uid="{00000000-0005-0000-0000-0000F4030000}"/>
    <cellStyle name="___retention_FEPTablesJul19_2005Tables_CrossTWGv1P_for YIELD_AAupdate_082305_2007_CTSG1_FocusTWGs-test_STRJ(SOC)_SOC_Proposal_2 (1)_WK_2007Test0612Rev04_見直しfor2009：2007Test0829_SoC&amp;Logic" xfId="1014" xr:uid="{00000000-0005-0000-0000-0000F5030000}"/>
    <cellStyle name="___retention_FEPTablesJul19_2005Tables_CrossTWGv1P_for YIELD_AAupdate_082305_2007_CTSG1_FocusTWGs-test_STRJ(SOC)_SOC_Proposal_2 (1)_WK_2007Test0612Rev04_見直しfor2009：2007Test0829_SoC&amp;Logic(0707会議後)" xfId="1015" xr:uid="{00000000-0005-0000-0000-0000F6030000}"/>
    <cellStyle name="___retention_FEPTablesJul19_2005Tables_CrossTWGv1P_for YIELD_AAupdate_082305_2007_CTSG1_FocusTWGs-test_STRJ(SOC)_SOC_Proposal_2 (1)_見直しfor2009：2007Test0829_SoC&amp;Logic" xfId="1016" xr:uid="{00000000-0005-0000-0000-0000F7030000}"/>
    <cellStyle name="___retention_FEPTablesJul19_2005Tables_CrossTWGv1P_for YIELD_AAupdate_082305_2007_CTSG1_FocusTWGs-test_STRJ(SOC)_SOC_Proposal_2 (1)_見直しfor2009：2007Test0829_SoC&amp;Logic(0707会議後)" xfId="1017" xr:uid="{00000000-0005-0000-0000-0000F8030000}"/>
    <cellStyle name="___retention_FEPTablesJul19_2005Tables_CrossTWGv1P_for YIELD_AAupdate_082305_2007_CTSG1_FocusTWGs-test_STRJ(SOC)_Table Test-T11 Prober updated 08Jul09" xfId="1018" xr:uid="{00000000-0005-0000-0000-0000F9030000}"/>
    <cellStyle name="___retention_FEPTablesJul19_2005Tables_CrossTWGv1P_for YIELD_AAupdate_082305_2007_CTSG1_FocusTWGs-test_STRJ(SOC)_Table Test-T8 RF updated 14 July 2009" xfId="1019" xr:uid="{00000000-0005-0000-0000-0000FA030000}"/>
    <cellStyle name="___retention_FEPTablesJul19_2005Tables_CrossTWGv1P_for YIELD_AAupdate_082305_2007_CTSG1_FocusTWGs-test_STRJ(SOC)_Test_Tables_20081208" xfId="1020" xr:uid="{00000000-0005-0000-0000-0000FB030000}"/>
    <cellStyle name="___retention_FEPTablesJul19_2005Tables_CrossTWGv1P_for YIELD_AAupdate_082305_2007_CTSG1_FocusTWGs-test_STRJ(SOC)_Test_Tables_20081208 Korea feedback_08081225 " xfId="1021" xr:uid="{00000000-0005-0000-0000-0000FC030000}"/>
    <cellStyle name="___retention_FEPTablesJul19_2005Tables_CrossTWGv1P_for YIELD_AAupdate_082305_2007_CTSG1_FocusTWGs-test_STRJ(SOC)_Test_Tables_20081208 Korea feedback_08081225 _Table Test-T8 RF updated 14 July 2009" xfId="1022" xr:uid="{00000000-0005-0000-0000-0000FD030000}"/>
    <cellStyle name="___retention_FEPTablesJul19_2005Tables_CrossTWGv1P_for YIELD_AAupdate_082305_2007_CTSG1_FocusTWGs-test_STRJ(SOC)_Test_Tables_20081208_Table Test-T8 RF updated 14 July 2009" xfId="1023" xr:uid="{00000000-0005-0000-0000-0000FE030000}"/>
    <cellStyle name="___retention_FEPTablesJul19_2005Tables_CrossTWGv1P_for YIELD_AAupdate_082305_2007_CTSG1_FocusTWGs-test_STRJ(SOC)_Test_Tables_20081231プローブカード案" xfId="1024" xr:uid="{00000000-0005-0000-0000-0000FF030000}"/>
    <cellStyle name="___retention_FEPTablesJul19_2005Tables_CrossTWGv1P_for YIELD_AAupdate_082305_2007_CTSG1_FocusTWGs-test_STRJ(SOC)_Test_Tables_20081231プローブカード案_Table Test-T8 RF updated 14 July 2009" xfId="1025" xr:uid="{00000000-0005-0000-0000-000000040000}"/>
    <cellStyle name="___retention_FEPTablesJul19_2005Tables_CrossTWGv1P_for YIELD_AAupdate_082305_2007_CTSG1_FocusTWGs-test_STRJ(SOC)_Test_Tables_20090113プローブカード案2" xfId="1026" xr:uid="{00000000-0005-0000-0000-000001040000}"/>
    <cellStyle name="___retention_FEPTablesJul19_2005Tables_CrossTWGv1P_for YIELD_AAupdate_082305_2007_CTSG1_FocusTWGs-test_STRJ(SOC)_Test_Tables_20090113プローブカード案2_Table Test-T8 RF updated 14 July 2009" xfId="1027" xr:uid="{00000000-0005-0000-0000-000002040000}"/>
    <cellStyle name="___retention_FEPTablesJul19_2005Tables_CrossTWGv1P_for YIELD_AAupdate_082305_2007_CTSG1_FocusTWGs-test_STRJ(SOC)_Test_Tables_20090113プローブカード案3" xfId="1028" xr:uid="{00000000-0005-0000-0000-000003040000}"/>
    <cellStyle name="___retention_FEPTablesJul19_2005Tables_CrossTWGv1P_for YIELD_AAupdate_082305_2007_CTSG1_FocusTWGs-test_STRJ(SOC)_Test_Tables_20090113プローブカード案3_Table Test-T8 RF updated 14 July 2009" xfId="1029" xr:uid="{00000000-0005-0000-0000-000004040000}"/>
    <cellStyle name="___retention_FEPTablesJul19_2005Tables_CrossTWGv1P_for YIELD_AAupdate_082305_2007_CTSG1_FocusTWGs-test_STRJ(SOC)_WK_2007Test0612Rev04" xfId="1030" xr:uid="{00000000-0005-0000-0000-000005040000}"/>
    <cellStyle name="___retention_FEPTablesJul19_2005Tables_CrossTWGv1P_for YIELD_AAupdate_082305_2007_CTSG1_FocusTWGs-test_STRJ(SOC)_WK_2007Test0612Rev04_2008Tables_FOCUS_ERM-ERD-FEP-LITH-INTC-FAC-AP_DRAFTv7" xfId="1031" xr:uid="{00000000-0005-0000-0000-000006040000}"/>
    <cellStyle name="___retention_FEPTablesJul19_2005Tables_CrossTWGv1P_for YIELD_AAupdate_082305_2007_CTSG1_FocusTWGs-test_STRJ(SOC)_WK_2007Test0612Rev04_2008Test 081203 handler revised proposal by SEAJ" xfId="1032" xr:uid="{00000000-0005-0000-0000-000007040000}"/>
    <cellStyle name="___retention_FEPTablesJul19_2005Tables_CrossTWGv1P_for YIELD_AAupdate_082305_2007_CTSG1_FocusTWGs-test_STRJ(SOC)_WK_2007Test0612Rev04_2008Test 081203 handler revised proposal by SEAJ_2009 ITRS TestTable(Handler)090505" xfId="1033" xr:uid="{00000000-0005-0000-0000-000008040000}"/>
    <cellStyle name="___retention_FEPTablesJul19_2005Tables_CrossTWGv1P_for YIELD_AAupdate_082305_2007_CTSG1_FocusTWGs-test_STRJ(SOC)_WK_2007Test0612Rev04_2008Test 081203 handler revised proposal by SEAJ_Table Test-T8 RF updated 14 July 2009" xfId="1034" xr:uid="{00000000-0005-0000-0000-000009040000}"/>
    <cellStyle name="___retention_FEPTablesJul19_2005Tables_CrossTWGv1P_for YIELD_AAupdate_082305_2007_CTSG1_FocusTWGs-test_STRJ(SOC)_WK_2007Test0612Rev04_2008Test 1120 prober " xfId="1035" xr:uid="{00000000-0005-0000-0000-00000A040000}"/>
    <cellStyle name="___retention_FEPTablesJul19_2005Tables_CrossTWGv1P_for YIELD_AAupdate_082305_2007_CTSG1_FocusTWGs-test_STRJ(SOC)_WK_2007Test0612Rev04_2008Test 1120 prober _2009 ITRS TestTable(Handler)090505" xfId="1036" xr:uid="{00000000-0005-0000-0000-00000B040000}"/>
    <cellStyle name="___retention_FEPTablesJul19_2005Tables_CrossTWGv1P_for YIELD_AAupdate_082305_2007_CTSG1_FocusTWGs-test_STRJ(SOC)_WK_2007Test0612Rev04_2008Test 1120 prober _Table Test-T8 RF updated 14 July 2009" xfId="1037" xr:uid="{00000000-0005-0000-0000-00000C040000}"/>
    <cellStyle name="___retention_FEPTablesJul19_2005Tables_CrossTWGv1P_for YIELD_AAupdate_082305_2007_CTSG1_FocusTWGs-test_STRJ(SOC)_WK_2007Test0612Rev04_2008Test0722" xfId="1038" xr:uid="{00000000-0005-0000-0000-00000D040000}"/>
    <cellStyle name="___retention_FEPTablesJul19_2005Tables_CrossTWGv1P_for YIELD_AAupdate_082305_2007_CTSG1_FocusTWGs-test_STRJ(SOC)_WK_2007Test0612Rev04_2008Test0722_2009 ITRS TestTable(Handler)090505" xfId="1039" xr:uid="{00000000-0005-0000-0000-00000E040000}"/>
    <cellStyle name="___retention_FEPTablesJul19_2005Tables_CrossTWGv1P_for YIELD_AAupdate_082305_2007_CTSG1_FocusTWGs-test_STRJ(SOC)_WK_2007Test0612Rev04_2008Test0722_Table Test-T8 RF updated 14 July 2009" xfId="1040" xr:uid="{00000000-0005-0000-0000-00000F040000}"/>
    <cellStyle name="___retention_FEPTablesJul19_2005Tables_CrossTWGv1P_for YIELD_AAupdate_082305_2007_CTSG1_FocusTWGs-test_STRJ(SOC)_WK_2007Test0612Rev04_2008Test1215" xfId="1041" xr:uid="{00000000-0005-0000-0000-000010040000}"/>
    <cellStyle name="___retention_FEPTablesJul19_2005Tables_CrossTWGv1P_for YIELD_AAupdate_082305_2007_CTSG1_FocusTWGs-test_STRJ(SOC)_WK_2007Test0612Rev04_2008Test1215_Table Test-T8 RF updated 14 July 2009" xfId="1042" xr:uid="{00000000-0005-0000-0000-000011040000}"/>
    <cellStyle name="___retention_FEPTablesJul19_2005Tables_CrossTWGv1P_for YIELD_AAupdate_082305_2007_CTSG1_FocusTWGs-test_STRJ(SOC)_WK_2007Test0612Rev04_2008TestProposals_Handler_081208" xfId="1043" xr:uid="{00000000-0005-0000-0000-000012040000}"/>
    <cellStyle name="___retention_FEPTablesJul19_2005Tables_CrossTWGv1P_for YIELD_AAupdate_082305_2007_CTSG1_FocusTWGs-test_STRJ(SOC)_WK_2007Test0612Rev04_2008TestProposals_Handler_081208_Table Test-T8 RF updated 14 July 2009" xfId="1044" xr:uid="{00000000-0005-0000-0000-000013040000}"/>
    <cellStyle name="___retention_FEPTablesJul19_2005Tables_CrossTWGv1P_for YIELD_AAupdate_082305_2007_CTSG1_FocusTWGs-test_STRJ(SOC)_WK_2007Test0612Rev04_2009 ITRS TestTable(Handler)090505" xfId="1045" xr:uid="{00000000-0005-0000-0000-000014040000}"/>
    <cellStyle name="___retention_FEPTablesJul19_2005Tables_CrossTWGv1P_for YIELD_AAupdate_082305_2007_CTSG1_FocusTWGs-test_STRJ(SOC)_WK_2007Test0612Rev04_Table Test-T11 Prober updated 08Jul09" xfId="1046" xr:uid="{00000000-0005-0000-0000-000015040000}"/>
    <cellStyle name="___retention_FEPTablesJul19_2005Tables_CrossTWGv1P_for YIELD_AAupdate_082305_2007_CTSG1_FocusTWGs-test_STRJ(SOC)_WK_2007Test0612Rev04_Table Test-T8 RF updated 14 July 2009" xfId="1047" xr:uid="{00000000-0005-0000-0000-000016040000}"/>
    <cellStyle name="___retention_FEPTablesJul19_2005Tables_CrossTWGv1P_for YIELD_AAupdate_082305_2007_CTSG1_FocusTWGs-test_STRJ(SOC)_WK_2007Test0612Rev04_Test_Tables_20081208" xfId="1048" xr:uid="{00000000-0005-0000-0000-000017040000}"/>
    <cellStyle name="___retention_FEPTablesJul19_2005Tables_CrossTWGv1P_for YIELD_AAupdate_082305_2007_CTSG1_FocusTWGs-test_STRJ(SOC)_WK_2007Test0612Rev04_Test_Tables_20081208 Korea feedback_08081225 " xfId="1049" xr:uid="{00000000-0005-0000-0000-000018040000}"/>
    <cellStyle name="___retention_FEPTablesJul19_2005Tables_CrossTWGv1P_for YIELD_AAupdate_082305_2007_CTSG1_FocusTWGs-test_STRJ(SOC)_WK_2007Test0612Rev04_Test_Tables_20081208 Korea feedback_08081225 _Table Test-T8 RF updated 14 July 2009" xfId="1050" xr:uid="{00000000-0005-0000-0000-000019040000}"/>
    <cellStyle name="___retention_FEPTablesJul19_2005Tables_CrossTWGv1P_for YIELD_AAupdate_082305_2007_CTSG1_FocusTWGs-test_STRJ(SOC)_WK_2007Test0612Rev04_Test_Tables_20081208_Table Test-T8 RF updated 14 July 2009" xfId="1051" xr:uid="{00000000-0005-0000-0000-00001A040000}"/>
    <cellStyle name="___retention_FEPTablesJul19_2005Tables_CrossTWGv1P_for YIELD_AAupdate_082305_2007_CTSG1_FocusTWGs-test_STRJ(SOC)_WK_2007Test0612Rev04_Test_Tables_20081231プローブカード案" xfId="1052" xr:uid="{00000000-0005-0000-0000-00001B040000}"/>
    <cellStyle name="___retention_FEPTablesJul19_2005Tables_CrossTWGv1P_for YIELD_AAupdate_082305_2007_CTSG1_FocusTWGs-test_STRJ(SOC)_WK_2007Test0612Rev04_Test_Tables_20081231プローブカード案_Table Test-T8 RF updated 14 July 2009" xfId="1053" xr:uid="{00000000-0005-0000-0000-00001C040000}"/>
    <cellStyle name="___retention_FEPTablesJul19_2005Tables_CrossTWGv1P_for YIELD_AAupdate_082305_2007_CTSG1_FocusTWGs-test_STRJ(SOC)_WK_2007Test0612Rev04_Test_Tables_20090113プローブカード案2" xfId="1054" xr:uid="{00000000-0005-0000-0000-00001D040000}"/>
    <cellStyle name="___retention_FEPTablesJul19_2005Tables_CrossTWGv1P_for YIELD_AAupdate_082305_2007_CTSG1_FocusTWGs-test_STRJ(SOC)_WK_2007Test0612Rev04_Test_Tables_20090113プローブカード案2_Table Test-T8 RF updated 14 July 2009" xfId="1055" xr:uid="{00000000-0005-0000-0000-00001E040000}"/>
    <cellStyle name="___retention_FEPTablesJul19_2005Tables_CrossTWGv1P_for YIELD_AAupdate_082305_2007_CTSG1_FocusTWGs-test_STRJ(SOC)_WK_2007Test0612Rev04_Test_Tables_20090113プローブカード案3" xfId="1056" xr:uid="{00000000-0005-0000-0000-00001F040000}"/>
    <cellStyle name="___retention_FEPTablesJul19_2005Tables_CrossTWGv1P_for YIELD_AAupdate_082305_2007_CTSG1_FocusTWGs-test_STRJ(SOC)_WK_2007Test0612Rev04_Test_Tables_20090113プローブカード案3_Table Test-T8 RF updated 14 July 2009" xfId="1057" xr:uid="{00000000-0005-0000-0000-000020040000}"/>
    <cellStyle name="___retention_FEPTablesJul19_2005Tables_CrossTWGv1P_for YIELD_AAupdate_082305_2007_CTSG1_FocusTWGs-test_STRJ(SOC)_WK_2007Test0612Rev04_見直しfor2009：2007Test0829_SoC&amp;Logic" xfId="1058" xr:uid="{00000000-0005-0000-0000-000021040000}"/>
    <cellStyle name="___retention_FEPTablesJul19_2005Tables_CrossTWGv1P_for YIELD_AAupdate_082305_2007_CTSG1_FocusTWGs-test_STRJ(SOC)_WK_2007Test0612Rev04_見直しfor2009：2007Test0829_SoC&amp;Logic(0707会議後)" xfId="1059" xr:uid="{00000000-0005-0000-0000-000022040000}"/>
    <cellStyle name="___retention_FEPTablesJul19_2005Tables_CrossTWGv1P_for YIELD_AAupdate_082305_2007_CTSG1_FocusTWGs-test_STRJ(SOC)_見直しfor2009：2007Test0829_SoC&amp;Logic" xfId="1060" xr:uid="{00000000-0005-0000-0000-000023040000}"/>
    <cellStyle name="___retention_FEPTablesJul19_2005Tables_CrossTWGv1P_for YIELD_AAupdate_082305_2007_CTSG1_FocusTWGs-test_STRJ(SOC)_見直しfor2009：2007Test0829_SoC&amp;Logic(0707会議後)" xfId="1061" xr:uid="{00000000-0005-0000-0000-000024040000}"/>
    <cellStyle name="___retention_FEPTablesJul19_2005Tables_CrossTWGv1P_for YIELD_AAupdate_082305_2007Test_SoC_0618" xfId="1062" xr:uid="{00000000-0005-0000-0000-000025040000}"/>
    <cellStyle name="___retention_FEPTablesJul19_2005Tables_CrossTWGv1P_for YIELD_AAupdate_082305_2007Test_SoC_0618_2008Tables_FOCUS_ERM-ERD-FEP-LITH-INTC-FAC-AP_DRAFTv7" xfId="1063" xr:uid="{00000000-0005-0000-0000-000026040000}"/>
    <cellStyle name="___retention_FEPTablesJul19_2005Tables_CrossTWGv1P_for YIELD_AAupdate_082305_2007Test_SoC_0618_2008Test 081203 handler revised proposal by SEAJ" xfId="1064" xr:uid="{00000000-0005-0000-0000-000027040000}"/>
    <cellStyle name="___retention_FEPTablesJul19_2005Tables_CrossTWGv1P_for YIELD_AAupdate_082305_2007Test_SoC_0618_2008Test 081203 handler revised proposal by SEAJ_2009 ITRS TestTable(Handler)090505" xfId="1065" xr:uid="{00000000-0005-0000-0000-000028040000}"/>
    <cellStyle name="___retention_FEPTablesJul19_2005Tables_CrossTWGv1P_for YIELD_AAupdate_082305_2007Test_SoC_0618_2008Test 081203 handler revised proposal by SEAJ_Table Test-T8 RF updated 14 July 2009" xfId="1066" xr:uid="{00000000-0005-0000-0000-000029040000}"/>
    <cellStyle name="___retention_FEPTablesJul19_2005Tables_CrossTWGv1P_for YIELD_AAupdate_082305_2007Test_SoC_0618_2008Test 1120 prober " xfId="1067" xr:uid="{00000000-0005-0000-0000-00002A040000}"/>
    <cellStyle name="___retention_FEPTablesJul19_2005Tables_CrossTWGv1P_for YIELD_AAupdate_082305_2007Test_SoC_0618_2008Test 1120 prober _2009 ITRS TestTable(Handler)090505" xfId="1068" xr:uid="{00000000-0005-0000-0000-00002B040000}"/>
    <cellStyle name="___retention_FEPTablesJul19_2005Tables_CrossTWGv1P_for YIELD_AAupdate_082305_2007Test_SoC_0618_2008Test 1120 prober _Table Test-T8 RF updated 14 July 2009" xfId="1069" xr:uid="{00000000-0005-0000-0000-00002C040000}"/>
    <cellStyle name="___retention_FEPTablesJul19_2005Tables_CrossTWGv1P_for YIELD_AAupdate_082305_2007Test_SoC_0618_2008Test0722" xfId="1070" xr:uid="{00000000-0005-0000-0000-00002D040000}"/>
    <cellStyle name="___retention_FEPTablesJul19_2005Tables_CrossTWGv1P_for YIELD_AAupdate_082305_2007Test_SoC_0618_2008Test0722_2009 ITRS TestTable(Handler)090505" xfId="1071" xr:uid="{00000000-0005-0000-0000-00002E040000}"/>
    <cellStyle name="___retention_FEPTablesJul19_2005Tables_CrossTWGv1P_for YIELD_AAupdate_082305_2007Test_SoC_0618_2008Test0722_Table Test-T8 RF updated 14 July 2009" xfId="1072" xr:uid="{00000000-0005-0000-0000-00002F040000}"/>
    <cellStyle name="___retention_FEPTablesJul19_2005Tables_CrossTWGv1P_for YIELD_AAupdate_082305_2007Test_SoC_0618_2008Test1215" xfId="1073" xr:uid="{00000000-0005-0000-0000-000030040000}"/>
    <cellStyle name="___retention_FEPTablesJul19_2005Tables_CrossTWGv1P_for YIELD_AAupdate_082305_2007Test_SoC_0618_2008Test1215_Table Test-T8 RF updated 14 July 2009" xfId="1074" xr:uid="{00000000-0005-0000-0000-000031040000}"/>
    <cellStyle name="___retention_FEPTablesJul19_2005Tables_CrossTWGv1P_for YIELD_AAupdate_082305_2007Test_SoC_0618_2008TestProposals_Handler_081208" xfId="1075" xr:uid="{00000000-0005-0000-0000-000032040000}"/>
    <cellStyle name="___retention_FEPTablesJul19_2005Tables_CrossTWGv1P_for YIELD_AAupdate_082305_2007Test_SoC_0618_2008TestProposals_Handler_081208_Table Test-T8 RF updated 14 July 2009" xfId="1076" xr:uid="{00000000-0005-0000-0000-000033040000}"/>
    <cellStyle name="___retention_FEPTablesJul19_2005Tables_CrossTWGv1P_for YIELD_AAupdate_082305_2007Test_SoC_0618_2009 ITRS TestTable(Handler)090505" xfId="1077" xr:uid="{00000000-0005-0000-0000-000034040000}"/>
    <cellStyle name="___retention_FEPTablesJul19_2005Tables_CrossTWGv1P_for YIELD_AAupdate_082305_2007Test_SoC_0618_Table Test-T11 Prober updated 08Jul09" xfId="1078" xr:uid="{00000000-0005-0000-0000-000035040000}"/>
    <cellStyle name="___retention_FEPTablesJul19_2005Tables_CrossTWGv1P_for YIELD_AAupdate_082305_2007Test_SoC_0618_Table Test-T8 RF updated 14 July 2009" xfId="1079" xr:uid="{00000000-0005-0000-0000-000036040000}"/>
    <cellStyle name="___retention_FEPTablesJul19_2005Tables_CrossTWGv1P_for YIELD_AAupdate_082305_2007Test_SoC_0618_Test_Tables_20081208" xfId="1080" xr:uid="{00000000-0005-0000-0000-000037040000}"/>
    <cellStyle name="___retention_FEPTablesJul19_2005Tables_CrossTWGv1P_for YIELD_AAupdate_082305_2007Test_SoC_0618_Test_Tables_20081208 Korea feedback_08081225 " xfId="1081" xr:uid="{00000000-0005-0000-0000-000038040000}"/>
    <cellStyle name="___retention_FEPTablesJul19_2005Tables_CrossTWGv1P_for YIELD_AAupdate_082305_2007Test_SoC_0618_Test_Tables_20081208 Korea feedback_08081225 _Table Test-T8 RF updated 14 July 2009" xfId="1082" xr:uid="{00000000-0005-0000-0000-000039040000}"/>
    <cellStyle name="___retention_FEPTablesJul19_2005Tables_CrossTWGv1P_for YIELD_AAupdate_082305_2007Test_SoC_0618_Test_Tables_20081208_Table Test-T8 RF updated 14 July 2009" xfId="1083" xr:uid="{00000000-0005-0000-0000-00003A040000}"/>
    <cellStyle name="___retention_FEPTablesJul19_2005Tables_CrossTWGv1P_for YIELD_AAupdate_082305_2007Test_SoC_0618_Test_Tables_20081231プローブカード案" xfId="1084" xr:uid="{00000000-0005-0000-0000-00003B040000}"/>
    <cellStyle name="___retention_FEPTablesJul19_2005Tables_CrossTWGv1P_for YIELD_AAupdate_082305_2007Test_SoC_0618_Test_Tables_20081231プローブカード案_Table Test-T8 RF updated 14 July 2009" xfId="1085" xr:uid="{00000000-0005-0000-0000-00003C040000}"/>
    <cellStyle name="___retention_FEPTablesJul19_2005Tables_CrossTWGv1P_for YIELD_AAupdate_082305_2007Test_SoC_0618_Test_Tables_20090113プローブカード案2" xfId="1086" xr:uid="{00000000-0005-0000-0000-00003D040000}"/>
    <cellStyle name="___retention_FEPTablesJul19_2005Tables_CrossTWGv1P_for YIELD_AAupdate_082305_2007Test_SoC_0618_Test_Tables_20090113プローブカード案2_Table Test-T8 RF updated 14 July 2009" xfId="1087" xr:uid="{00000000-0005-0000-0000-00003E040000}"/>
    <cellStyle name="___retention_FEPTablesJul19_2005Tables_CrossTWGv1P_for YIELD_AAupdate_082305_2007Test_SoC_0618_Test_Tables_20090113プローブカード案3" xfId="1088" xr:uid="{00000000-0005-0000-0000-00003F040000}"/>
    <cellStyle name="___retention_FEPTablesJul19_2005Tables_CrossTWGv1P_for YIELD_AAupdate_082305_2007Test_SoC_0618_Test_Tables_20090113プローブカード案3_Table Test-T8 RF updated 14 July 2009" xfId="1089" xr:uid="{00000000-0005-0000-0000-000040040000}"/>
    <cellStyle name="___retention_FEPTablesJul19_2005Tables_CrossTWGv1P_for YIELD_AAupdate_082305_2007Test_SoC_0618_見直しfor2009：2007Test0829_SoC&amp;Logic" xfId="1090" xr:uid="{00000000-0005-0000-0000-000041040000}"/>
    <cellStyle name="___retention_FEPTablesJul19_2005Tables_CrossTWGv1P_for YIELD_AAupdate_082305_2007Test_SoC_0618_見直しfor2009：2007Test0829_SoC&amp;Logic(0707会議後)" xfId="1091" xr:uid="{00000000-0005-0000-0000-000042040000}"/>
    <cellStyle name="___retention_FEPTablesJul19_2005Tables_CrossTWGv1P_for YIELD_AAupdate_082305_2008Tables_FOCUS_ERM-ERD-FEP-LITH-INTC-FAC-AP_DRAFTv7" xfId="1092" xr:uid="{00000000-0005-0000-0000-000043040000}"/>
    <cellStyle name="___retention_FEPTablesJul19_2005Tables_CrossTWGv1P_for YIELD_AAupdate_082305_2008Test 081203 handler revised proposal by SEAJ" xfId="1093" xr:uid="{00000000-0005-0000-0000-000044040000}"/>
    <cellStyle name="___retention_FEPTablesJul19_2005Tables_CrossTWGv1P_for YIELD_AAupdate_082305_2008Test 081203 handler revised proposal by SEAJ_2009 ITRS TestTable(Handler)090505" xfId="1094" xr:uid="{00000000-0005-0000-0000-000045040000}"/>
    <cellStyle name="___retention_FEPTablesJul19_2005Tables_CrossTWGv1P_for YIELD_AAupdate_082305_2008Test 081203 handler revised proposal by SEAJ_Table Test-T8 RF updated 14 July 2009" xfId="1095" xr:uid="{00000000-0005-0000-0000-000046040000}"/>
    <cellStyle name="___retention_FEPTablesJul19_2005Tables_CrossTWGv1P_for YIELD_AAupdate_082305_2008Test 1120 prober " xfId="1096" xr:uid="{00000000-0005-0000-0000-000047040000}"/>
    <cellStyle name="___retention_FEPTablesJul19_2005Tables_CrossTWGv1P_for YIELD_AAupdate_082305_2008Test 1120 prober _2009 ITRS TestTable(Handler)090505" xfId="1097" xr:uid="{00000000-0005-0000-0000-000048040000}"/>
    <cellStyle name="___retention_FEPTablesJul19_2005Tables_CrossTWGv1P_for YIELD_AAupdate_082305_2008Test 1120 prober _Table Test-T8 RF updated 14 July 2009" xfId="1098" xr:uid="{00000000-0005-0000-0000-000049040000}"/>
    <cellStyle name="___retention_FEPTablesJul19_2005Tables_CrossTWGv1P_for YIELD_AAupdate_082305_2008Test0722" xfId="1099" xr:uid="{00000000-0005-0000-0000-00004A040000}"/>
    <cellStyle name="___retention_FEPTablesJul19_2005Tables_CrossTWGv1P_for YIELD_AAupdate_082305_2008Test0722_2009 ITRS TestTable(Handler)090505" xfId="1100" xr:uid="{00000000-0005-0000-0000-00004B040000}"/>
    <cellStyle name="___retention_FEPTablesJul19_2005Tables_CrossTWGv1P_for YIELD_AAupdate_082305_2008Test0722_Table Test-T8 RF updated 14 July 2009" xfId="1101" xr:uid="{00000000-0005-0000-0000-00004C040000}"/>
    <cellStyle name="___retention_FEPTablesJul19_2005Tables_CrossTWGv1P_for YIELD_AAupdate_082305_2008Test1215" xfId="1102" xr:uid="{00000000-0005-0000-0000-00004D040000}"/>
    <cellStyle name="___retention_FEPTablesJul19_2005Tables_CrossTWGv1P_for YIELD_AAupdate_082305_2008Test1215_Table Test-T8 RF updated 14 July 2009" xfId="1103" xr:uid="{00000000-0005-0000-0000-00004E040000}"/>
    <cellStyle name="___retention_FEPTablesJul19_2005Tables_CrossTWGv1P_for YIELD_AAupdate_082305_2008TestProposals_Handler_081208" xfId="1104" xr:uid="{00000000-0005-0000-0000-00004F040000}"/>
    <cellStyle name="___retention_FEPTablesJul19_2005Tables_CrossTWGv1P_for YIELD_AAupdate_082305_2008TestProposals_Handler_081208_Table Test-T8 RF updated 14 July 2009" xfId="1105" xr:uid="{00000000-0005-0000-0000-000050040000}"/>
    <cellStyle name="___retention_FEPTablesJul19_2005Tables_CrossTWGv1P_for YIELD_AAupdate_082305_2009 ITRS TestTable(Handler)090505" xfId="1106" xr:uid="{00000000-0005-0000-0000-000051040000}"/>
    <cellStyle name="___retention_FEPTablesJul19_2005Tables_CrossTWGv1P_for YIELD_AAupdate_082305_SOC_Proposal_2 (1)" xfId="1107" xr:uid="{00000000-0005-0000-0000-000052040000}"/>
    <cellStyle name="___retention_FEPTablesJul19_2005Tables_CrossTWGv1P_for YIELD_AAupdate_082305_SOC_Proposal_2 (1)_2007Test_SoC_0618" xfId="1108" xr:uid="{00000000-0005-0000-0000-000053040000}"/>
    <cellStyle name="___retention_FEPTablesJul19_2005Tables_CrossTWGv1P_for YIELD_AAupdate_082305_SOC_Proposal_2 (1)_2007Test_SoC_0618_2008Tables_FOCUS_ERM-ERD-FEP-LITH-INTC-FAC-AP_DRAFTv7" xfId="1109" xr:uid="{00000000-0005-0000-0000-000054040000}"/>
    <cellStyle name="___retention_FEPTablesJul19_2005Tables_CrossTWGv1P_for YIELD_AAupdate_082305_SOC_Proposal_2 (1)_2007Test_SoC_0618_2008Test 081203 handler revised proposal by SEAJ" xfId="1110" xr:uid="{00000000-0005-0000-0000-000055040000}"/>
    <cellStyle name="___retention_FEPTablesJul19_2005Tables_CrossTWGv1P_for YIELD_AAupdate_082305_SOC_Proposal_2 (1)_2007Test_SoC_0618_2008Test 081203 handler revised proposal by SEAJ_2009 ITRS TestTable(Handler)090505" xfId="1111" xr:uid="{00000000-0005-0000-0000-000056040000}"/>
    <cellStyle name="___retention_FEPTablesJul19_2005Tables_CrossTWGv1P_for YIELD_AAupdate_082305_SOC_Proposal_2 (1)_2007Test_SoC_0618_2008Test 081203 handler revised proposal by SEAJ_Table Test-T8 RF updated 14 July 2009" xfId="1112" xr:uid="{00000000-0005-0000-0000-000057040000}"/>
    <cellStyle name="___retention_FEPTablesJul19_2005Tables_CrossTWGv1P_for YIELD_AAupdate_082305_SOC_Proposal_2 (1)_2007Test_SoC_0618_2008Test 1120 prober " xfId="1113" xr:uid="{00000000-0005-0000-0000-000058040000}"/>
    <cellStyle name="___retention_FEPTablesJul19_2005Tables_CrossTWGv1P_for YIELD_AAupdate_082305_SOC_Proposal_2 (1)_2007Test_SoC_0618_2008Test 1120 prober _2009 ITRS TestTable(Handler)090505" xfId="1114" xr:uid="{00000000-0005-0000-0000-000059040000}"/>
    <cellStyle name="___retention_FEPTablesJul19_2005Tables_CrossTWGv1P_for YIELD_AAupdate_082305_SOC_Proposal_2 (1)_2007Test_SoC_0618_2008Test 1120 prober _Table Test-T8 RF updated 14 July 2009" xfId="1115" xr:uid="{00000000-0005-0000-0000-00005A040000}"/>
    <cellStyle name="___retention_FEPTablesJul19_2005Tables_CrossTWGv1P_for YIELD_AAupdate_082305_SOC_Proposal_2 (1)_2007Test_SoC_0618_2008Test0722" xfId="1116" xr:uid="{00000000-0005-0000-0000-00005B040000}"/>
    <cellStyle name="___retention_FEPTablesJul19_2005Tables_CrossTWGv1P_for YIELD_AAupdate_082305_SOC_Proposal_2 (1)_2007Test_SoC_0618_2008Test0722_2009 ITRS TestTable(Handler)090505" xfId="1117" xr:uid="{00000000-0005-0000-0000-00005C040000}"/>
    <cellStyle name="___retention_FEPTablesJul19_2005Tables_CrossTWGv1P_for YIELD_AAupdate_082305_SOC_Proposal_2 (1)_2007Test_SoC_0618_2008Test0722_Table Test-T8 RF updated 14 July 2009" xfId="1118" xr:uid="{00000000-0005-0000-0000-00005D040000}"/>
    <cellStyle name="___retention_FEPTablesJul19_2005Tables_CrossTWGv1P_for YIELD_AAupdate_082305_SOC_Proposal_2 (1)_2007Test_SoC_0618_2008Test1215" xfId="1119" xr:uid="{00000000-0005-0000-0000-00005E040000}"/>
    <cellStyle name="___retention_FEPTablesJul19_2005Tables_CrossTWGv1P_for YIELD_AAupdate_082305_SOC_Proposal_2 (1)_2007Test_SoC_0618_2008Test1215_Table Test-T8 RF updated 14 July 2009" xfId="1120" xr:uid="{00000000-0005-0000-0000-00005F040000}"/>
    <cellStyle name="___retention_FEPTablesJul19_2005Tables_CrossTWGv1P_for YIELD_AAupdate_082305_SOC_Proposal_2 (1)_2007Test_SoC_0618_2008TestProposals_Handler_081208" xfId="1121" xr:uid="{00000000-0005-0000-0000-000060040000}"/>
    <cellStyle name="___retention_FEPTablesJul19_2005Tables_CrossTWGv1P_for YIELD_AAupdate_082305_SOC_Proposal_2 (1)_2007Test_SoC_0618_2008TestProposals_Handler_081208_Table Test-T8 RF updated 14 July 2009" xfId="1122" xr:uid="{00000000-0005-0000-0000-000061040000}"/>
    <cellStyle name="___retention_FEPTablesJul19_2005Tables_CrossTWGv1P_for YIELD_AAupdate_082305_SOC_Proposal_2 (1)_2007Test_SoC_0618_2009 ITRS TestTable(Handler)090505" xfId="1123" xr:uid="{00000000-0005-0000-0000-000062040000}"/>
    <cellStyle name="___retention_FEPTablesJul19_2005Tables_CrossTWGv1P_for YIELD_AAupdate_082305_SOC_Proposal_2 (1)_2007Test_SoC_0618_Table Test-T11 Prober updated 08Jul09" xfId="1124" xr:uid="{00000000-0005-0000-0000-000063040000}"/>
    <cellStyle name="___retention_FEPTablesJul19_2005Tables_CrossTWGv1P_for YIELD_AAupdate_082305_SOC_Proposal_2 (1)_2007Test_SoC_0618_Table Test-T8 RF updated 14 July 2009" xfId="1125" xr:uid="{00000000-0005-0000-0000-000064040000}"/>
    <cellStyle name="___retention_FEPTablesJul19_2005Tables_CrossTWGv1P_for YIELD_AAupdate_082305_SOC_Proposal_2 (1)_2007Test_SoC_0618_Test_Tables_20081208" xfId="1126" xr:uid="{00000000-0005-0000-0000-000065040000}"/>
    <cellStyle name="___retention_FEPTablesJul19_2005Tables_CrossTWGv1P_for YIELD_AAupdate_082305_SOC_Proposal_2 (1)_2007Test_SoC_0618_Test_Tables_20081208 Korea feedback_08081225 " xfId="1127" xr:uid="{00000000-0005-0000-0000-000066040000}"/>
    <cellStyle name="___retention_FEPTablesJul19_2005Tables_CrossTWGv1P_for YIELD_AAupdate_082305_SOC_Proposal_2 (1)_2007Test_SoC_0618_Test_Tables_20081208 Korea feedback_08081225 _Table Test-T8 RF updated 14 July 2009" xfId="1128" xr:uid="{00000000-0005-0000-0000-000067040000}"/>
    <cellStyle name="___retention_FEPTablesJul19_2005Tables_CrossTWGv1P_for YIELD_AAupdate_082305_SOC_Proposal_2 (1)_2007Test_SoC_0618_Test_Tables_20081208_Table Test-T8 RF updated 14 July 2009" xfId="1129" xr:uid="{00000000-0005-0000-0000-000068040000}"/>
    <cellStyle name="___retention_FEPTablesJul19_2005Tables_CrossTWGv1P_for YIELD_AAupdate_082305_SOC_Proposal_2 (1)_2007Test_SoC_0618_Test_Tables_20081231プローブカード案" xfId="1130" xr:uid="{00000000-0005-0000-0000-000069040000}"/>
    <cellStyle name="___retention_FEPTablesJul19_2005Tables_CrossTWGv1P_for YIELD_AAupdate_082305_SOC_Proposal_2 (1)_2007Test_SoC_0618_Test_Tables_20081231プローブカード案_Table Test-T8 RF updated 14 July 2009" xfId="1131" xr:uid="{00000000-0005-0000-0000-00006A040000}"/>
    <cellStyle name="___retention_FEPTablesJul19_2005Tables_CrossTWGv1P_for YIELD_AAupdate_082305_SOC_Proposal_2 (1)_2007Test_SoC_0618_Test_Tables_20090113プローブカード案2" xfId="1132" xr:uid="{00000000-0005-0000-0000-00006B040000}"/>
    <cellStyle name="___retention_FEPTablesJul19_2005Tables_CrossTWGv1P_for YIELD_AAupdate_082305_SOC_Proposal_2 (1)_2007Test_SoC_0618_Test_Tables_20090113プローブカード案2_Table Test-T8 RF updated 14 July 2009" xfId="1133" xr:uid="{00000000-0005-0000-0000-00006C040000}"/>
    <cellStyle name="___retention_FEPTablesJul19_2005Tables_CrossTWGv1P_for YIELD_AAupdate_082305_SOC_Proposal_2 (1)_2007Test_SoC_0618_Test_Tables_20090113プローブカード案3" xfId="1134" xr:uid="{00000000-0005-0000-0000-00006D040000}"/>
    <cellStyle name="___retention_FEPTablesJul19_2005Tables_CrossTWGv1P_for YIELD_AAupdate_082305_SOC_Proposal_2 (1)_2007Test_SoC_0618_Test_Tables_20090113プローブカード案3_Table Test-T8 RF updated 14 July 2009" xfId="1135" xr:uid="{00000000-0005-0000-0000-00006E040000}"/>
    <cellStyle name="___retention_FEPTablesJul19_2005Tables_CrossTWGv1P_for YIELD_AAupdate_082305_SOC_Proposal_2 (1)_2007Test_SoC_0618_見直しfor2009：2007Test0829_SoC&amp;Logic" xfId="1136" xr:uid="{00000000-0005-0000-0000-00006F040000}"/>
    <cellStyle name="___retention_FEPTablesJul19_2005Tables_CrossTWGv1P_for YIELD_AAupdate_082305_SOC_Proposal_2 (1)_2007Test_SoC_0618_見直しfor2009：2007Test0829_SoC&amp;Logic(0707会議後)" xfId="1137" xr:uid="{00000000-0005-0000-0000-000070040000}"/>
    <cellStyle name="___retention_FEPTablesJul19_2005Tables_CrossTWGv1P_for YIELD_AAupdate_082305_SOC_Proposal_2 (1)_2008Tables_FOCUS_ERM-ERD-FEP-LITH-INTC-FAC-AP_DRAFTv7" xfId="1138" xr:uid="{00000000-0005-0000-0000-000071040000}"/>
    <cellStyle name="___retention_FEPTablesJul19_2005Tables_CrossTWGv1P_for YIELD_AAupdate_082305_SOC_Proposal_2 (1)_2008Test 081203 handler revised proposal by SEAJ" xfId="1139" xr:uid="{00000000-0005-0000-0000-000072040000}"/>
    <cellStyle name="___retention_FEPTablesJul19_2005Tables_CrossTWGv1P_for YIELD_AAupdate_082305_SOC_Proposal_2 (1)_2008Test 081203 handler revised proposal by SEAJ_2009 ITRS TestTable(Handler)090505" xfId="1140" xr:uid="{00000000-0005-0000-0000-000073040000}"/>
    <cellStyle name="___retention_FEPTablesJul19_2005Tables_CrossTWGv1P_for YIELD_AAupdate_082305_SOC_Proposal_2 (1)_2008Test 081203 handler revised proposal by SEAJ_Table Test-T8 RF updated 14 July 2009" xfId="1141" xr:uid="{00000000-0005-0000-0000-000074040000}"/>
    <cellStyle name="___retention_FEPTablesJul19_2005Tables_CrossTWGv1P_for YIELD_AAupdate_082305_SOC_Proposal_2 (1)_2008Test 1120 prober " xfId="1142" xr:uid="{00000000-0005-0000-0000-000075040000}"/>
    <cellStyle name="___retention_FEPTablesJul19_2005Tables_CrossTWGv1P_for YIELD_AAupdate_082305_SOC_Proposal_2 (1)_2008Test 1120 prober _2009 ITRS TestTable(Handler)090505" xfId="1143" xr:uid="{00000000-0005-0000-0000-000076040000}"/>
    <cellStyle name="___retention_FEPTablesJul19_2005Tables_CrossTWGv1P_for YIELD_AAupdate_082305_SOC_Proposal_2 (1)_2008Test 1120 prober _Table Test-T8 RF updated 14 July 2009" xfId="1144" xr:uid="{00000000-0005-0000-0000-000077040000}"/>
    <cellStyle name="___retention_FEPTablesJul19_2005Tables_CrossTWGv1P_for YIELD_AAupdate_082305_SOC_Proposal_2 (1)_2008Test0722" xfId="1145" xr:uid="{00000000-0005-0000-0000-000078040000}"/>
    <cellStyle name="___retention_FEPTablesJul19_2005Tables_CrossTWGv1P_for YIELD_AAupdate_082305_SOC_Proposal_2 (1)_2008Test0722_2009 ITRS TestTable(Handler)090505" xfId="1146" xr:uid="{00000000-0005-0000-0000-000079040000}"/>
    <cellStyle name="___retention_FEPTablesJul19_2005Tables_CrossTWGv1P_for YIELD_AAupdate_082305_SOC_Proposal_2 (1)_2008Test0722_Table Test-T8 RF updated 14 July 2009" xfId="1147" xr:uid="{00000000-0005-0000-0000-00007A040000}"/>
    <cellStyle name="___retention_FEPTablesJul19_2005Tables_CrossTWGv1P_for YIELD_AAupdate_082305_SOC_Proposal_2 (1)_2008Test1215" xfId="1148" xr:uid="{00000000-0005-0000-0000-00007B040000}"/>
    <cellStyle name="___retention_FEPTablesJul19_2005Tables_CrossTWGv1P_for YIELD_AAupdate_082305_SOC_Proposal_2 (1)_2008Test1215_Table Test-T8 RF updated 14 July 2009" xfId="1149" xr:uid="{00000000-0005-0000-0000-00007C040000}"/>
    <cellStyle name="___retention_FEPTablesJul19_2005Tables_CrossTWGv1P_for YIELD_AAupdate_082305_SOC_Proposal_2 (1)_2008TestProposals_Handler_081208" xfId="1150" xr:uid="{00000000-0005-0000-0000-00007D040000}"/>
    <cellStyle name="___retention_FEPTablesJul19_2005Tables_CrossTWGv1P_for YIELD_AAupdate_082305_SOC_Proposal_2 (1)_2008TestProposals_Handler_081208_Table Test-T8 RF updated 14 July 2009" xfId="1151" xr:uid="{00000000-0005-0000-0000-00007E040000}"/>
    <cellStyle name="___retention_FEPTablesJul19_2005Tables_CrossTWGv1P_for YIELD_AAupdate_082305_SOC_Proposal_2 (1)_2009 ITRS TestTable(Handler)090505" xfId="1152" xr:uid="{00000000-0005-0000-0000-00007F040000}"/>
    <cellStyle name="___retention_FEPTablesJul19_2005Tables_CrossTWGv1P_for YIELD_AAupdate_082305_SOC_Proposal_2 (1)_Table Test-T11 Prober updated 08Jul09" xfId="1153" xr:uid="{00000000-0005-0000-0000-000080040000}"/>
    <cellStyle name="___retention_FEPTablesJul19_2005Tables_CrossTWGv1P_for YIELD_AAupdate_082305_SOC_Proposal_2 (1)_Table Test-T8 RF updated 14 July 2009" xfId="1154" xr:uid="{00000000-0005-0000-0000-000081040000}"/>
    <cellStyle name="___retention_FEPTablesJul19_2005Tables_CrossTWGv1P_for YIELD_AAupdate_082305_SOC_Proposal_2 (1)_Test_Tables_20081208" xfId="1155" xr:uid="{00000000-0005-0000-0000-000082040000}"/>
    <cellStyle name="___retention_FEPTablesJul19_2005Tables_CrossTWGv1P_for YIELD_AAupdate_082305_SOC_Proposal_2 (1)_Test_Tables_20081208 Korea feedback_08081225 " xfId="1156" xr:uid="{00000000-0005-0000-0000-000083040000}"/>
    <cellStyle name="___retention_FEPTablesJul19_2005Tables_CrossTWGv1P_for YIELD_AAupdate_082305_SOC_Proposal_2 (1)_Test_Tables_20081208 Korea feedback_08081225 _Table Test-T8 RF updated 14 July 2009" xfId="1157" xr:uid="{00000000-0005-0000-0000-000084040000}"/>
    <cellStyle name="___retention_FEPTablesJul19_2005Tables_CrossTWGv1P_for YIELD_AAupdate_082305_SOC_Proposal_2 (1)_Test_Tables_20081208_Table Test-T8 RF updated 14 July 2009" xfId="1158" xr:uid="{00000000-0005-0000-0000-000085040000}"/>
    <cellStyle name="___retention_FEPTablesJul19_2005Tables_CrossTWGv1P_for YIELD_AAupdate_082305_SOC_Proposal_2 (1)_Test_Tables_20081231プローブカード案" xfId="1159" xr:uid="{00000000-0005-0000-0000-000086040000}"/>
    <cellStyle name="___retention_FEPTablesJul19_2005Tables_CrossTWGv1P_for YIELD_AAupdate_082305_SOC_Proposal_2 (1)_Test_Tables_20081231プローブカード案_Table Test-T8 RF updated 14 July 2009" xfId="1160" xr:uid="{00000000-0005-0000-0000-000087040000}"/>
    <cellStyle name="___retention_FEPTablesJul19_2005Tables_CrossTWGv1P_for YIELD_AAupdate_082305_SOC_Proposal_2 (1)_Test_Tables_20090113プローブカード案2" xfId="1161" xr:uid="{00000000-0005-0000-0000-000088040000}"/>
    <cellStyle name="___retention_FEPTablesJul19_2005Tables_CrossTWGv1P_for YIELD_AAupdate_082305_SOC_Proposal_2 (1)_Test_Tables_20090113プローブカード案2_Table Test-T8 RF updated 14 July 2009" xfId="1162" xr:uid="{00000000-0005-0000-0000-000089040000}"/>
    <cellStyle name="___retention_FEPTablesJul19_2005Tables_CrossTWGv1P_for YIELD_AAupdate_082305_SOC_Proposal_2 (1)_Test_Tables_20090113プローブカード案3" xfId="1163" xr:uid="{00000000-0005-0000-0000-00008A040000}"/>
    <cellStyle name="___retention_FEPTablesJul19_2005Tables_CrossTWGv1P_for YIELD_AAupdate_082305_SOC_Proposal_2 (1)_Test_Tables_20090113プローブカード案3_Table Test-T8 RF updated 14 July 2009" xfId="1164" xr:uid="{00000000-0005-0000-0000-00008B040000}"/>
    <cellStyle name="___retention_FEPTablesJul19_2005Tables_CrossTWGv1P_for YIELD_AAupdate_082305_SOC_Proposal_2 (1)_WK_2007Test0612Rev04" xfId="1165" xr:uid="{00000000-0005-0000-0000-00008C040000}"/>
    <cellStyle name="___retention_FEPTablesJul19_2005Tables_CrossTWGv1P_for YIELD_AAupdate_082305_SOC_Proposal_2 (1)_WK_2007Test0612Rev04_2008Tables_FOCUS_ERM-ERD-FEP-LITH-INTC-FAC-AP_DRAFTv7" xfId="1166" xr:uid="{00000000-0005-0000-0000-00008D040000}"/>
    <cellStyle name="___retention_FEPTablesJul19_2005Tables_CrossTWGv1P_for YIELD_AAupdate_082305_SOC_Proposal_2 (1)_WK_2007Test0612Rev04_2008Test 081203 handler revised proposal by SEAJ" xfId="1167" xr:uid="{00000000-0005-0000-0000-00008E040000}"/>
    <cellStyle name="___retention_FEPTablesJul19_2005Tables_CrossTWGv1P_for YIELD_AAupdate_082305_SOC_Proposal_2 (1)_WK_2007Test0612Rev04_2008Test 081203 handler revised proposal by SEAJ_2009 ITRS TestTable(Handler)090505" xfId="1168" xr:uid="{00000000-0005-0000-0000-00008F040000}"/>
    <cellStyle name="___retention_FEPTablesJul19_2005Tables_CrossTWGv1P_for YIELD_AAupdate_082305_SOC_Proposal_2 (1)_WK_2007Test0612Rev04_2008Test 081203 handler revised proposal by SEAJ_Table Test-T8 RF updated 14 July 2009" xfId="1169" xr:uid="{00000000-0005-0000-0000-000090040000}"/>
    <cellStyle name="___retention_FEPTablesJul19_2005Tables_CrossTWGv1P_for YIELD_AAupdate_082305_SOC_Proposal_2 (1)_WK_2007Test0612Rev04_2008Test 1120 prober " xfId="1170" xr:uid="{00000000-0005-0000-0000-000091040000}"/>
    <cellStyle name="___retention_FEPTablesJul19_2005Tables_CrossTWGv1P_for YIELD_AAupdate_082305_SOC_Proposal_2 (1)_WK_2007Test0612Rev04_2008Test 1120 prober _2009 ITRS TestTable(Handler)090505" xfId="1171" xr:uid="{00000000-0005-0000-0000-000092040000}"/>
    <cellStyle name="___retention_FEPTablesJul19_2005Tables_CrossTWGv1P_for YIELD_AAupdate_082305_SOC_Proposal_2 (1)_WK_2007Test0612Rev04_2008Test 1120 prober _Table Test-T8 RF updated 14 July 2009" xfId="1172" xr:uid="{00000000-0005-0000-0000-000093040000}"/>
    <cellStyle name="___retention_FEPTablesJul19_2005Tables_CrossTWGv1P_for YIELD_AAupdate_082305_SOC_Proposal_2 (1)_WK_2007Test0612Rev04_2008Test0722" xfId="1173" xr:uid="{00000000-0005-0000-0000-000094040000}"/>
    <cellStyle name="___retention_FEPTablesJul19_2005Tables_CrossTWGv1P_for YIELD_AAupdate_082305_SOC_Proposal_2 (1)_WK_2007Test0612Rev04_2008Test0722_2009 ITRS TestTable(Handler)090505" xfId="1174" xr:uid="{00000000-0005-0000-0000-000095040000}"/>
    <cellStyle name="___retention_FEPTablesJul19_2005Tables_CrossTWGv1P_for YIELD_AAupdate_082305_SOC_Proposal_2 (1)_WK_2007Test0612Rev04_2008Test0722_Table Test-T8 RF updated 14 July 2009" xfId="1175" xr:uid="{00000000-0005-0000-0000-000096040000}"/>
    <cellStyle name="___retention_FEPTablesJul19_2005Tables_CrossTWGv1P_for YIELD_AAupdate_082305_SOC_Proposal_2 (1)_WK_2007Test0612Rev04_2008Test1215" xfId="1176" xr:uid="{00000000-0005-0000-0000-000097040000}"/>
    <cellStyle name="___retention_FEPTablesJul19_2005Tables_CrossTWGv1P_for YIELD_AAupdate_082305_SOC_Proposal_2 (1)_WK_2007Test0612Rev04_2008Test1215_Table Test-T8 RF updated 14 July 2009" xfId="1177" xr:uid="{00000000-0005-0000-0000-000098040000}"/>
    <cellStyle name="___retention_FEPTablesJul19_2005Tables_CrossTWGv1P_for YIELD_AAupdate_082305_SOC_Proposal_2 (1)_WK_2007Test0612Rev04_2008TestProposals_Handler_081208" xfId="1178" xr:uid="{00000000-0005-0000-0000-000099040000}"/>
    <cellStyle name="___retention_FEPTablesJul19_2005Tables_CrossTWGv1P_for YIELD_AAupdate_082305_SOC_Proposal_2 (1)_WK_2007Test0612Rev04_2008TestProposals_Handler_081208_Table Test-T8 RF updated 14 July 2009" xfId="1179" xr:uid="{00000000-0005-0000-0000-00009A040000}"/>
    <cellStyle name="___retention_FEPTablesJul19_2005Tables_CrossTWGv1P_for YIELD_AAupdate_082305_SOC_Proposal_2 (1)_WK_2007Test0612Rev04_2009 ITRS TestTable(Handler)090505" xfId="1180" xr:uid="{00000000-0005-0000-0000-00009B040000}"/>
    <cellStyle name="___retention_FEPTablesJul19_2005Tables_CrossTWGv1P_for YIELD_AAupdate_082305_SOC_Proposal_2 (1)_WK_2007Test0612Rev04_Table Test-T11 Prober updated 08Jul09" xfId="1181" xr:uid="{00000000-0005-0000-0000-00009C040000}"/>
    <cellStyle name="___retention_FEPTablesJul19_2005Tables_CrossTWGv1P_for YIELD_AAupdate_082305_SOC_Proposal_2 (1)_WK_2007Test0612Rev04_Table Test-T8 RF updated 14 July 2009" xfId="1182" xr:uid="{00000000-0005-0000-0000-00009D040000}"/>
    <cellStyle name="___retention_FEPTablesJul19_2005Tables_CrossTWGv1P_for YIELD_AAupdate_082305_SOC_Proposal_2 (1)_WK_2007Test0612Rev04_Test_Tables_20081208" xfId="1183" xr:uid="{00000000-0005-0000-0000-00009E040000}"/>
    <cellStyle name="___retention_FEPTablesJul19_2005Tables_CrossTWGv1P_for YIELD_AAupdate_082305_SOC_Proposal_2 (1)_WK_2007Test0612Rev04_Test_Tables_20081208 Korea feedback_08081225 " xfId="1184" xr:uid="{00000000-0005-0000-0000-00009F040000}"/>
    <cellStyle name="___retention_FEPTablesJul19_2005Tables_CrossTWGv1P_for YIELD_AAupdate_082305_SOC_Proposal_2 (1)_WK_2007Test0612Rev04_Test_Tables_20081208 Korea feedback_08081225 _Table Test-T8 RF updated 14 July 2009" xfId="1185" xr:uid="{00000000-0005-0000-0000-0000A0040000}"/>
    <cellStyle name="___retention_FEPTablesJul19_2005Tables_CrossTWGv1P_for YIELD_AAupdate_082305_SOC_Proposal_2 (1)_WK_2007Test0612Rev04_Test_Tables_20081208_Table Test-T8 RF updated 14 July 2009" xfId="1186" xr:uid="{00000000-0005-0000-0000-0000A1040000}"/>
    <cellStyle name="___retention_FEPTablesJul19_2005Tables_CrossTWGv1P_for YIELD_AAupdate_082305_SOC_Proposal_2 (1)_WK_2007Test0612Rev04_Test_Tables_20081231プローブカード案" xfId="1187" xr:uid="{00000000-0005-0000-0000-0000A2040000}"/>
    <cellStyle name="___retention_FEPTablesJul19_2005Tables_CrossTWGv1P_for YIELD_AAupdate_082305_SOC_Proposal_2 (1)_WK_2007Test0612Rev04_Test_Tables_20081231プローブカード案_Table Test-T8 RF updated 14 July 2009" xfId="1188" xr:uid="{00000000-0005-0000-0000-0000A3040000}"/>
    <cellStyle name="___retention_FEPTablesJul19_2005Tables_CrossTWGv1P_for YIELD_AAupdate_082305_SOC_Proposal_2 (1)_WK_2007Test0612Rev04_Test_Tables_20090113プローブカード案2" xfId="1189" xr:uid="{00000000-0005-0000-0000-0000A4040000}"/>
    <cellStyle name="___retention_FEPTablesJul19_2005Tables_CrossTWGv1P_for YIELD_AAupdate_082305_SOC_Proposal_2 (1)_WK_2007Test0612Rev04_Test_Tables_20090113プローブカード案2_Table Test-T8 RF updated 14 July 2009" xfId="1190" xr:uid="{00000000-0005-0000-0000-0000A5040000}"/>
    <cellStyle name="___retention_FEPTablesJul19_2005Tables_CrossTWGv1P_for YIELD_AAupdate_082305_SOC_Proposal_2 (1)_WK_2007Test0612Rev04_Test_Tables_20090113プローブカード案3" xfId="1191" xr:uid="{00000000-0005-0000-0000-0000A6040000}"/>
    <cellStyle name="___retention_FEPTablesJul19_2005Tables_CrossTWGv1P_for YIELD_AAupdate_082305_SOC_Proposal_2 (1)_WK_2007Test0612Rev04_Test_Tables_20090113プローブカード案3_Table Test-T8 RF updated 14 July 2009" xfId="1192" xr:uid="{00000000-0005-0000-0000-0000A7040000}"/>
    <cellStyle name="___retention_FEPTablesJul19_2005Tables_CrossTWGv1P_for YIELD_AAupdate_082305_SOC_Proposal_2 (1)_WK_2007Test0612Rev04_見直しfor2009：2007Test0829_SoC&amp;Logic" xfId="1193" xr:uid="{00000000-0005-0000-0000-0000A8040000}"/>
    <cellStyle name="___retention_FEPTablesJul19_2005Tables_CrossTWGv1P_for YIELD_AAupdate_082305_SOC_Proposal_2 (1)_WK_2007Test0612Rev04_見直しfor2009：2007Test0829_SoC&amp;Logic(0707会議後)" xfId="1194" xr:uid="{00000000-0005-0000-0000-0000A9040000}"/>
    <cellStyle name="___retention_FEPTablesJul19_2005Tables_CrossTWGv1P_for YIELD_AAupdate_082305_SOC_Proposal_2 (1)_見直しfor2009：2007Test0829_SoC&amp;Logic" xfId="1195" xr:uid="{00000000-0005-0000-0000-0000AA040000}"/>
    <cellStyle name="___retention_FEPTablesJul19_2005Tables_CrossTWGv1P_for YIELD_AAupdate_082305_SOC_Proposal_2 (1)_見直しfor2009：2007Test0829_SoC&amp;Logic(0707会議後)" xfId="1196" xr:uid="{00000000-0005-0000-0000-0000AB040000}"/>
    <cellStyle name="___retention_FEPTablesJul19_2005Tables_CrossTWGv1P_for YIELD_AAupdate_082305_Table Test-T11 Prober updated 08Jul09" xfId="1197" xr:uid="{00000000-0005-0000-0000-0000AC040000}"/>
    <cellStyle name="___retention_FEPTablesJul19_2005Tables_CrossTWGv1P_for YIELD_AAupdate_082305_Table Test-T8 RF updated 14 July 2009" xfId="1198" xr:uid="{00000000-0005-0000-0000-0000AD040000}"/>
    <cellStyle name="___retention_FEPTablesJul19_2005Tables_CrossTWGv1P_for YIELD_AAupdate_082305_Test_Tables_20081208" xfId="1199" xr:uid="{00000000-0005-0000-0000-0000AE040000}"/>
    <cellStyle name="___retention_FEPTablesJul19_2005Tables_CrossTWGv1P_for YIELD_AAupdate_082305_Test_Tables_20081208 Korea feedback_08081225 " xfId="1200" xr:uid="{00000000-0005-0000-0000-0000AF040000}"/>
    <cellStyle name="___retention_FEPTablesJul19_2005Tables_CrossTWGv1P_for YIELD_AAupdate_082305_Test_Tables_20081208 Korea feedback_08081225 _Table Test-T8 RF updated 14 July 2009" xfId="1201" xr:uid="{00000000-0005-0000-0000-0000B0040000}"/>
    <cellStyle name="___retention_FEPTablesJul19_2005Tables_CrossTWGv1P_for YIELD_AAupdate_082305_Test_Tables_20081208_Table Test-T8 RF updated 14 July 2009" xfId="1202" xr:uid="{00000000-0005-0000-0000-0000B1040000}"/>
    <cellStyle name="___retention_FEPTablesJul19_2005Tables_CrossTWGv1P_for YIELD_AAupdate_082305_Test_Tables_20081231プローブカード案" xfId="1203" xr:uid="{00000000-0005-0000-0000-0000B2040000}"/>
    <cellStyle name="___retention_FEPTablesJul19_2005Tables_CrossTWGv1P_for YIELD_AAupdate_082305_Test_Tables_20081231プローブカード案_Table Test-T8 RF updated 14 July 2009" xfId="1204" xr:uid="{00000000-0005-0000-0000-0000B3040000}"/>
    <cellStyle name="___retention_FEPTablesJul19_2005Tables_CrossTWGv1P_for YIELD_AAupdate_082305_Test_Tables_20090113プローブカード案2" xfId="1205" xr:uid="{00000000-0005-0000-0000-0000B4040000}"/>
    <cellStyle name="___retention_FEPTablesJul19_2005Tables_CrossTWGv1P_for YIELD_AAupdate_082305_Test_Tables_20090113プローブカード案2_Table Test-T8 RF updated 14 July 2009" xfId="1206" xr:uid="{00000000-0005-0000-0000-0000B5040000}"/>
    <cellStyle name="___retention_FEPTablesJul19_2005Tables_CrossTWGv1P_for YIELD_AAupdate_082305_Test_Tables_20090113プローブカード案3" xfId="1207" xr:uid="{00000000-0005-0000-0000-0000B6040000}"/>
    <cellStyle name="___retention_FEPTablesJul19_2005Tables_CrossTWGv1P_for YIELD_AAupdate_082305_Test_Tables_20090113プローブカード案3_Table Test-T8 RF updated 14 July 2009" xfId="1208" xr:uid="{00000000-0005-0000-0000-0000B7040000}"/>
    <cellStyle name="___retention_FEPTablesJul19_2005Tables_CrossTWGv1P_for YIELD_AAupdate_082305_WK_2007Test0612Rev04" xfId="1209" xr:uid="{00000000-0005-0000-0000-0000B8040000}"/>
    <cellStyle name="___retention_FEPTablesJul19_2005Tables_CrossTWGv1P_for YIELD_AAupdate_082305_WK_2007Test0612Rev04_2008Tables_FOCUS_ERM-ERD-FEP-LITH-INTC-FAC-AP_DRAFTv7" xfId="1210" xr:uid="{00000000-0005-0000-0000-0000B9040000}"/>
    <cellStyle name="___retention_FEPTablesJul19_2005Tables_CrossTWGv1P_for YIELD_AAupdate_082305_WK_2007Test0612Rev04_2008Test 081203 handler revised proposal by SEAJ" xfId="1211" xr:uid="{00000000-0005-0000-0000-0000BA040000}"/>
    <cellStyle name="___retention_FEPTablesJul19_2005Tables_CrossTWGv1P_for YIELD_AAupdate_082305_WK_2007Test0612Rev04_2008Test 081203 handler revised proposal by SEAJ_2009 ITRS TestTable(Handler)090505" xfId="1212" xr:uid="{00000000-0005-0000-0000-0000BB040000}"/>
    <cellStyle name="___retention_FEPTablesJul19_2005Tables_CrossTWGv1P_for YIELD_AAupdate_082305_WK_2007Test0612Rev04_2008Test 081203 handler revised proposal by SEAJ_Table Test-T8 RF updated 14 July 2009" xfId="1213" xr:uid="{00000000-0005-0000-0000-0000BC040000}"/>
    <cellStyle name="___retention_FEPTablesJul19_2005Tables_CrossTWGv1P_for YIELD_AAupdate_082305_WK_2007Test0612Rev04_2008Test 1120 prober " xfId="1214" xr:uid="{00000000-0005-0000-0000-0000BD040000}"/>
    <cellStyle name="___retention_FEPTablesJul19_2005Tables_CrossTWGv1P_for YIELD_AAupdate_082305_WK_2007Test0612Rev04_2008Test 1120 prober _2009 ITRS TestTable(Handler)090505" xfId="1215" xr:uid="{00000000-0005-0000-0000-0000BE040000}"/>
    <cellStyle name="___retention_FEPTablesJul19_2005Tables_CrossTWGv1P_for YIELD_AAupdate_082305_WK_2007Test0612Rev04_2008Test 1120 prober _Table Test-T8 RF updated 14 July 2009" xfId="1216" xr:uid="{00000000-0005-0000-0000-0000BF040000}"/>
    <cellStyle name="___retention_FEPTablesJul19_2005Tables_CrossTWGv1P_for YIELD_AAupdate_082305_WK_2007Test0612Rev04_2008Test0722" xfId="1217" xr:uid="{00000000-0005-0000-0000-0000C0040000}"/>
    <cellStyle name="___retention_FEPTablesJul19_2005Tables_CrossTWGv1P_for YIELD_AAupdate_082305_WK_2007Test0612Rev04_2008Test0722_2009 ITRS TestTable(Handler)090505" xfId="1218" xr:uid="{00000000-0005-0000-0000-0000C1040000}"/>
    <cellStyle name="___retention_FEPTablesJul19_2005Tables_CrossTWGv1P_for YIELD_AAupdate_082305_WK_2007Test0612Rev04_2008Test0722_Table Test-T8 RF updated 14 July 2009" xfId="1219" xr:uid="{00000000-0005-0000-0000-0000C2040000}"/>
    <cellStyle name="___retention_FEPTablesJul19_2005Tables_CrossTWGv1P_for YIELD_AAupdate_082305_WK_2007Test0612Rev04_2008Test1215" xfId="1220" xr:uid="{00000000-0005-0000-0000-0000C3040000}"/>
    <cellStyle name="___retention_FEPTablesJul19_2005Tables_CrossTWGv1P_for YIELD_AAupdate_082305_WK_2007Test0612Rev04_2008Test1215_Table Test-T8 RF updated 14 July 2009" xfId="1221" xr:uid="{00000000-0005-0000-0000-0000C4040000}"/>
    <cellStyle name="___retention_FEPTablesJul19_2005Tables_CrossTWGv1P_for YIELD_AAupdate_082305_WK_2007Test0612Rev04_2008TestProposals_Handler_081208" xfId="1222" xr:uid="{00000000-0005-0000-0000-0000C5040000}"/>
    <cellStyle name="___retention_FEPTablesJul19_2005Tables_CrossTWGv1P_for YIELD_AAupdate_082305_WK_2007Test0612Rev04_2008TestProposals_Handler_081208_Table Test-T8 RF updated 14 July 2009" xfId="1223" xr:uid="{00000000-0005-0000-0000-0000C6040000}"/>
    <cellStyle name="___retention_FEPTablesJul19_2005Tables_CrossTWGv1P_for YIELD_AAupdate_082305_WK_2007Test0612Rev04_2009 ITRS TestTable(Handler)090505" xfId="1224" xr:uid="{00000000-0005-0000-0000-0000C7040000}"/>
    <cellStyle name="___retention_FEPTablesJul19_2005Tables_CrossTWGv1P_for YIELD_AAupdate_082305_WK_2007Test0612Rev04_Table Test-T11 Prober updated 08Jul09" xfId="1225" xr:uid="{00000000-0005-0000-0000-0000C8040000}"/>
    <cellStyle name="___retention_FEPTablesJul19_2005Tables_CrossTWGv1P_for YIELD_AAupdate_082305_WK_2007Test0612Rev04_Table Test-T8 RF updated 14 July 2009" xfId="1226" xr:uid="{00000000-0005-0000-0000-0000C9040000}"/>
    <cellStyle name="___retention_FEPTablesJul19_2005Tables_CrossTWGv1P_for YIELD_AAupdate_082305_WK_2007Test0612Rev04_Test_Tables_20081208" xfId="1227" xr:uid="{00000000-0005-0000-0000-0000CA040000}"/>
    <cellStyle name="___retention_FEPTablesJul19_2005Tables_CrossTWGv1P_for YIELD_AAupdate_082305_WK_2007Test0612Rev04_Test_Tables_20081208 Korea feedback_08081225 " xfId="1228" xr:uid="{00000000-0005-0000-0000-0000CB040000}"/>
    <cellStyle name="___retention_FEPTablesJul19_2005Tables_CrossTWGv1P_for YIELD_AAupdate_082305_WK_2007Test0612Rev04_Test_Tables_20081208 Korea feedback_08081225 _Table Test-T8 RF updated 14 July 2009" xfId="1229" xr:uid="{00000000-0005-0000-0000-0000CC040000}"/>
    <cellStyle name="___retention_FEPTablesJul19_2005Tables_CrossTWGv1P_for YIELD_AAupdate_082305_WK_2007Test0612Rev04_Test_Tables_20081208_Table Test-T8 RF updated 14 July 2009" xfId="1230" xr:uid="{00000000-0005-0000-0000-0000CD040000}"/>
    <cellStyle name="___retention_FEPTablesJul19_2005Tables_CrossTWGv1P_for YIELD_AAupdate_082305_WK_2007Test0612Rev04_Test_Tables_20081231プローブカード案" xfId="1231" xr:uid="{00000000-0005-0000-0000-0000CE040000}"/>
    <cellStyle name="___retention_FEPTablesJul19_2005Tables_CrossTWGv1P_for YIELD_AAupdate_082305_WK_2007Test0612Rev04_Test_Tables_20081231プローブカード案_Table Test-T8 RF updated 14 July 2009" xfId="1232" xr:uid="{00000000-0005-0000-0000-0000CF040000}"/>
    <cellStyle name="___retention_FEPTablesJul19_2005Tables_CrossTWGv1P_for YIELD_AAupdate_082305_WK_2007Test0612Rev04_Test_Tables_20090113プローブカード案2" xfId="1233" xr:uid="{00000000-0005-0000-0000-0000D0040000}"/>
    <cellStyle name="___retention_FEPTablesJul19_2005Tables_CrossTWGv1P_for YIELD_AAupdate_082305_WK_2007Test0612Rev04_Test_Tables_20090113プローブカード案2_Table Test-T8 RF updated 14 July 2009" xfId="1234" xr:uid="{00000000-0005-0000-0000-0000D1040000}"/>
    <cellStyle name="___retention_FEPTablesJul19_2005Tables_CrossTWGv1P_for YIELD_AAupdate_082305_WK_2007Test0612Rev04_Test_Tables_20090113プローブカード案3" xfId="1235" xr:uid="{00000000-0005-0000-0000-0000D2040000}"/>
    <cellStyle name="___retention_FEPTablesJul19_2005Tables_CrossTWGv1P_for YIELD_AAupdate_082305_WK_2007Test0612Rev04_Test_Tables_20090113プローブカード案3_Table Test-T8 RF updated 14 July 2009" xfId="1236" xr:uid="{00000000-0005-0000-0000-0000D3040000}"/>
    <cellStyle name="___retention_FEPTablesJul19_2005Tables_CrossTWGv1P_for YIELD_AAupdate_082305_WK_2007Test0612Rev04_見直しfor2009：2007Test0829_SoC&amp;Logic" xfId="1237" xr:uid="{00000000-0005-0000-0000-0000D4040000}"/>
    <cellStyle name="___retention_FEPTablesJul19_2005Tables_CrossTWGv1P_for YIELD_AAupdate_082305_WK_2007Test0612Rev04_見直しfor2009：2007Test0829_SoC&amp;Logic(0707会議後)" xfId="1238" xr:uid="{00000000-0005-0000-0000-0000D5040000}"/>
    <cellStyle name="___retention_FEPTablesJul19_2005Tables_CrossTWGv1P_for YIELD_AAupdate_082305_見直しfor2009：2007Test0829_SoC&amp;Logic" xfId="1239" xr:uid="{00000000-0005-0000-0000-0000D6040000}"/>
    <cellStyle name="___retention_FEPTablesJul19_2005Tables_CrossTWGv1P_for YIELD_AAupdate_082305_見直しfor2009：2007Test0829_SoC&amp;Logic(0707会議後)" xfId="1240" xr:uid="{00000000-0005-0000-0000-0000D7040000}"/>
    <cellStyle name="___retention_FEPTablesJul19_2007_CTSG1_FocusTWGs-test_STRJ(SOC)" xfId="1241" xr:uid="{00000000-0005-0000-0000-0000D8040000}"/>
    <cellStyle name="___retention_FEPTablesJul19_2007_CTSG1_FocusTWGs-test_STRJ(SOC)_2007Test_SoC_0618" xfId="1242" xr:uid="{00000000-0005-0000-0000-0000D9040000}"/>
    <cellStyle name="___retention_FEPTablesJul19_2007_CTSG1_FocusTWGs-test_STRJ(SOC)_2007Test_SoC_0618_2008Tables_FOCUS_ERM-ERD-FEP-LITH-INTC-FAC-AP_DRAFTv7" xfId="1243" xr:uid="{00000000-0005-0000-0000-0000DA040000}"/>
    <cellStyle name="___retention_FEPTablesJul19_2007_CTSG1_FocusTWGs-test_STRJ(SOC)_2007Test_SoC_0618_2008Test 081203 handler revised proposal by SEAJ" xfId="1244" xr:uid="{00000000-0005-0000-0000-0000DB040000}"/>
    <cellStyle name="___retention_FEPTablesJul19_2007_CTSG1_FocusTWGs-test_STRJ(SOC)_2007Test_SoC_0618_2008Test 081203 handler revised proposal by SEAJ_2009 ITRS TestTable(Handler)090505" xfId="1245" xr:uid="{00000000-0005-0000-0000-0000DC040000}"/>
    <cellStyle name="___retention_FEPTablesJul19_2007_CTSG1_FocusTWGs-test_STRJ(SOC)_2007Test_SoC_0618_2008Test 081203 handler revised proposal by SEAJ_Table Test-T8 RF updated 14 July 2009" xfId="1246" xr:uid="{00000000-0005-0000-0000-0000DD040000}"/>
    <cellStyle name="___retention_FEPTablesJul19_2007_CTSG1_FocusTWGs-test_STRJ(SOC)_2007Test_SoC_0618_2008Test 1120 prober " xfId="1247" xr:uid="{00000000-0005-0000-0000-0000DE040000}"/>
    <cellStyle name="___retention_FEPTablesJul19_2007_CTSG1_FocusTWGs-test_STRJ(SOC)_2007Test_SoC_0618_2008Test 1120 prober _2009 ITRS TestTable(Handler)090505" xfId="1248" xr:uid="{00000000-0005-0000-0000-0000DF040000}"/>
    <cellStyle name="___retention_FEPTablesJul19_2007_CTSG1_FocusTWGs-test_STRJ(SOC)_2007Test_SoC_0618_2008Test 1120 prober _Table Test-T8 RF updated 14 July 2009" xfId="1249" xr:uid="{00000000-0005-0000-0000-0000E0040000}"/>
    <cellStyle name="___retention_FEPTablesJul19_2007_CTSG1_FocusTWGs-test_STRJ(SOC)_2007Test_SoC_0618_2008Test0722" xfId="1250" xr:uid="{00000000-0005-0000-0000-0000E1040000}"/>
    <cellStyle name="___retention_FEPTablesJul19_2007_CTSG1_FocusTWGs-test_STRJ(SOC)_2007Test_SoC_0618_2008Test0722_2009 ITRS TestTable(Handler)090505" xfId="1251" xr:uid="{00000000-0005-0000-0000-0000E2040000}"/>
    <cellStyle name="___retention_FEPTablesJul19_2007_CTSG1_FocusTWGs-test_STRJ(SOC)_2007Test_SoC_0618_2008Test0722_Table Test-T8 RF updated 14 July 2009" xfId="1252" xr:uid="{00000000-0005-0000-0000-0000E3040000}"/>
    <cellStyle name="___retention_FEPTablesJul19_2007_CTSG1_FocusTWGs-test_STRJ(SOC)_2007Test_SoC_0618_2008Test1215" xfId="1253" xr:uid="{00000000-0005-0000-0000-0000E4040000}"/>
    <cellStyle name="___retention_FEPTablesJul19_2007_CTSG1_FocusTWGs-test_STRJ(SOC)_2007Test_SoC_0618_2008Test1215_Table Test-T8 RF updated 14 July 2009" xfId="1254" xr:uid="{00000000-0005-0000-0000-0000E5040000}"/>
    <cellStyle name="___retention_FEPTablesJul19_2007_CTSG1_FocusTWGs-test_STRJ(SOC)_2007Test_SoC_0618_2008TestProposals_Handler_081208" xfId="1255" xr:uid="{00000000-0005-0000-0000-0000E6040000}"/>
    <cellStyle name="___retention_FEPTablesJul19_2007_CTSG1_FocusTWGs-test_STRJ(SOC)_2007Test_SoC_0618_2008TestProposals_Handler_081208_Table Test-T8 RF updated 14 July 2009" xfId="1256" xr:uid="{00000000-0005-0000-0000-0000E7040000}"/>
    <cellStyle name="___retention_FEPTablesJul19_2007_CTSG1_FocusTWGs-test_STRJ(SOC)_2007Test_SoC_0618_2009 ITRS TestTable(Handler)090505" xfId="1257" xr:uid="{00000000-0005-0000-0000-0000E8040000}"/>
    <cellStyle name="___retention_FEPTablesJul19_2007_CTSG1_FocusTWGs-test_STRJ(SOC)_2007Test_SoC_0618_Table Test-T11 Prober updated 08Jul09" xfId="1258" xr:uid="{00000000-0005-0000-0000-0000E9040000}"/>
    <cellStyle name="___retention_FEPTablesJul19_2007_CTSG1_FocusTWGs-test_STRJ(SOC)_2007Test_SoC_0618_Table Test-T8 RF updated 14 July 2009" xfId="1259" xr:uid="{00000000-0005-0000-0000-0000EA040000}"/>
    <cellStyle name="___retention_FEPTablesJul19_2007_CTSG1_FocusTWGs-test_STRJ(SOC)_2007Test_SoC_0618_Test_Tables_20081208" xfId="1260" xr:uid="{00000000-0005-0000-0000-0000EB040000}"/>
    <cellStyle name="___retention_FEPTablesJul19_2007_CTSG1_FocusTWGs-test_STRJ(SOC)_2007Test_SoC_0618_Test_Tables_20081208 Korea feedback_08081225 " xfId="1261" xr:uid="{00000000-0005-0000-0000-0000EC040000}"/>
    <cellStyle name="___retention_FEPTablesJul19_2007_CTSG1_FocusTWGs-test_STRJ(SOC)_2007Test_SoC_0618_Test_Tables_20081208 Korea feedback_08081225 _Table Test-T8 RF updated 14 July 2009" xfId="1262" xr:uid="{00000000-0005-0000-0000-0000ED040000}"/>
    <cellStyle name="___retention_FEPTablesJul19_2007_CTSG1_FocusTWGs-test_STRJ(SOC)_2007Test_SoC_0618_Test_Tables_20081208_Table Test-T8 RF updated 14 July 2009" xfId="1263" xr:uid="{00000000-0005-0000-0000-0000EE040000}"/>
    <cellStyle name="___retention_FEPTablesJul19_2007_CTSG1_FocusTWGs-test_STRJ(SOC)_2007Test_SoC_0618_Test_Tables_20081231プローブカード案" xfId="1264" xr:uid="{00000000-0005-0000-0000-0000EF040000}"/>
    <cellStyle name="___retention_FEPTablesJul19_2007_CTSG1_FocusTWGs-test_STRJ(SOC)_2007Test_SoC_0618_Test_Tables_20081231プローブカード案_Table Test-T8 RF updated 14 July 2009" xfId="1265" xr:uid="{00000000-0005-0000-0000-0000F0040000}"/>
    <cellStyle name="___retention_FEPTablesJul19_2007_CTSG1_FocusTWGs-test_STRJ(SOC)_2007Test_SoC_0618_Test_Tables_20090113プローブカード案2" xfId="1266" xr:uid="{00000000-0005-0000-0000-0000F1040000}"/>
    <cellStyle name="___retention_FEPTablesJul19_2007_CTSG1_FocusTWGs-test_STRJ(SOC)_2007Test_SoC_0618_Test_Tables_20090113プローブカード案2_Table Test-T8 RF updated 14 July 2009" xfId="1267" xr:uid="{00000000-0005-0000-0000-0000F2040000}"/>
    <cellStyle name="___retention_FEPTablesJul19_2007_CTSG1_FocusTWGs-test_STRJ(SOC)_2007Test_SoC_0618_Test_Tables_20090113プローブカード案3" xfId="1268" xr:uid="{00000000-0005-0000-0000-0000F3040000}"/>
    <cellStyle name="___retention_FEPTablesJul19_2007_CTSG1_FocusTWGs-test_STRJ(SOC)_2007Test_SoC_0618_Test_Tables_20090113プローブカード案3_Table Test-T8 RF updated 14 July 2009" xfId="1269" xr:uid="{00000000-0005-0000-0000-0000F4040000}"/>
    <cellStyle name="___retention_FEPTablesJul19_2007_CTSG1_FocusTWGs-test_STRJ(SOC)_2007Test_SoC_0618_見直しfor2009：2007Test0829_SoC&amp;Logic" xfId="1270" xr:uid="{00000000-0005-0000-0000-0000F5040000}"/>
    <cellStyle name="___retention_FEPTablesJul19_2007_CTSG1_FocusTWGs-test_STRJ(SOC)_2007Test_SoC_0618_見直しfor2009：2007Test0829_SoC&amp;Logic(0707会議後)" xfId="1271" xr:uid="{00000000-0005-0000-0000-0000F6040000}"/>
    <cellStyle name="___retention_FEPTablesJul19_2007_CTSG1_FocusTWGs-test_STRJ(SOC)_2008Tables_FOCUS_ERM-ERD-FEP-LITH-INTC-FAC-AP_DRAFTv7" xfId="1272" xr:uid="{00000000-0005-0000-0000-0000F7040000}"/>
    <cellStyle name="___retention_FEPTablesJul19_2007_CTSG1_FocusTWGs-test_STRJ(SOC)_2008Test 081203 handler revised proposal by SEAJ" xfId="1273" xr:uid="{00000000-0005-0000-0000-0000F8040000}"/>
    <cellStyle name="___retention_FEPTablesJul19_2007_CTSG1_FocusTWGs-test_STRJ(SOC)_2008Test 081203 handler revised proposal by SEAJ_2009 ITRS TestTable(Handler)090505" xfId="1274" xr:uid="{00000000-0005-0000-0000-0000F9040000}"/>
    <cellStyle name="___retention_FEPTablesJul19_2007_CTSG1_FocusTWGs-test_STRJ(SOC)_2008Test 081203 handler revised proposal by SEAJ_Table Test-T8 RF updated 14 July 2009" xfId="1275" xr:uid="{00000000-0005-0000-0000-0000FA040000}"/>
    <cellStyle name="___retention_FEPTablesJul19_2007_CTSG1_FocusTWGs-test_STRJ(SOC)_2008Test 1120 prober " xfId="1276" xr:uid="{00000000-0005-0000-0000-0000FB040000}"/>
    <cellStyle name="___retention_FEPTablesJul19_2007_CTSG1_FocusTWGs-test_STRJ(SOC)_2008Test 1120 prober _2009 ITRS TestTable(Handler)090505" xfId="1277" xr:uid="{00000000-0005-0000-0000-0000FC040000}"/>
    <cellStyle name="___retention_FEPTablesJul19_2007_CTSG1_FocusTWGs-test_STRJ(SOC)_2008Test 1120 prober _Table Test-T8 RF updated 14 July 2009" xfId="1278" xr:uid="{00000000-0005-0000-0000-0000FD040000}"/>
    <cellStyle name="___retention_FEPTablesJul19_2007_CTSG1_FocusTWGs-test_STRJ(SOC)_2008Test0722" xfId="1279" xr:uid="{00000000-0005-0000-0000-0000FE040000}"/>
    <cellStyle name="___retention_FEPTablesJul19_2007_CTSG1_FocusTWGs-test_STRJ(SOC)_2008Test0722_2009 ITRS TestTable(Handler)090505" xfId="1280" xr:uid="{00000000-0005-0000-0000-0000FF040000}"/>
    <cellStyle name="___retention_FEPTablesJul19_2007_CTSG1_FocusTWGs-test_STRJ(SOC)_2008Test0722_Table Test-T8 RF updated 14 July 2009" xfId="1281" xr:uid="{00000000-0005-0000-0000-000000050000}"/>
    <cellStyle name="___retention_FEPTablesJul19_2007_CTSG1_FocusTWGs-test_STRJ(SOC)_2008Test1215" xfId="1282" xr:uid="{00000000-0005-0000-0000-000001050000}"/>
    <cellStyle name="___retention_FEPTablesJul19_2007_CTSG1_FocusTWGs-test_STRJ(SOC)_2008Test1215_Table Test-T8 RF updated 14 July 2009" xfId="1283" xr:uid="{00000000-0005-0000-0000-000002050000}"/>
    <cellStyle name="___retention_FEPTablesJul19_2007_CTSG1_FocusTWGs-test_STRJ(SOC)_2008TestProposals_Handler_081208" xfId="1284" xr:uid="{00000000-0005-0000-0000-000003050000}"/>
    <cellStyle name="___retention_FEPTablesJul19_2007_CTSG1_FocusTWGs-test_STRJ(SOC)_2008TestProposals_Handler_081208_Table Test-T8 RF updated 14 July 2009" xfId="1285" xr:uid="{00000000-0005-0000-0000-000004050000}"/>
    <cellStyle name="___retention_FEPTablesJul19_2007_CTSG1_FocusTWGs-test_STRJ(SOC)_2009 ITRS TestTable(Handler)090505" xfId="1286" xr:uid="{00000000-0005-0000-0000-000005050000}"/>
    <cellStyle name="___retention_FEPTablesJul19_2007_CTSG1_FocusTWGs-test_STRJ(SOC)_SOC_Proposal_2 (1)" xfId="1287" xr:uid="{00000000-0005-0000-0000-000006050000}"/>
    <cellStyle name="___retention_FEPTablesJul19_2007_CTSG1_FocusTWGs-test_STRJ(SOC)_SOC_Proposal_2 (1)_2007Test_SoC_0618" xfId="1288" xr:uid="{00000000-0005-0000-0000-000007050000}"/>
    <cellStyle name="___retention_FEPTablesJul19_2007_CTSG1_FocusTWGs-test_STRJ(SOC)_SOC_Proposal_2 (1)_2007Test_SoC_0618_2008Tables_FOCUS_ERM-ERD-FEP-LITH-INTC-FAC-AP_DRAFTv7" xfId="1289" xr:uid="{00000000-0005-0000-0000-000008050000}"/>
    <cellStyle name="___retention_FEPTablesJul19_2007_CTSG1_FocusTWGs-test_STRJ(SOC)_SOC_Proposal_2 (1)_2007Test_SoC_0618_2008Test 081203 handler revised proposal by SEAJ" xfId="1290" xr:uid="{00000000-0005-0000-0000-000009050000}"/>
    <cellStyle name="___retention_FEPTablesJul19_2007_CTSG1_FocusTWGs-test_STRJ(SOC)_SOC_Proposal_2 (1)_2007Test_SoC_0618_2008Test 081203 handler revised proposal by SEAJ_2009 ITRS TestTable(Handler)090505" xfId="1291" xr:uid="{00000000-0005-0000-0000-00000A050000}"/>
    <cellStyle name="___retention_FEPTablesJul19_2007_CTSG1_FocusTWGs-test_STRJ(SOC)_SOC_Proposal_2 (1)_2007Test_SoC_0618_2008Test 081203 handler revised proposal by SEAJ_Table Test-T8 RF updated 14 July 2009" xfId="1292" xr:uid="{00000000-0005-0000-0000-00000B050000}"/>
    <cellStyle name="___retention_FEPTablesJul19_2007_CTSG1_FocusTWGs-test_STRJ(SOC)_SOC_Proposal_2 (1)_2007Test_SoC_0618_2008Test 1120 prober " xfId="1293" xr:uid="{00000000-0005-0000-0000-00000C050000}"/>
    <cellStyle name="___retention_FEPTablesJul19_2007_CTSG1_FocusTWGs-test_STRJ(SOC)_SOC_Proposal_2 (1)_2007Test_SoC_0618_2008Test 1120 prober _2009 ITRS TestTable(Handler)090505" xfId="1294" xr:uid="{00000000-0005-0000-0000-00000D050000}"/>
    <cellStyle name="___retention_FEPTablesJul19_2007_CTSG1_FocusTWGs-test_STRJ(SOC)_SOC_Proposal_2 (1)_2007Test_SoC_0618_2008Test 1120 prober _Table Test-T8 RF updated 14 July 2009" xfId="1295" xr:uid="{00000000-0005-0000-0000-00000E050000}"/>
    <cellStyle name="___retention_FEPTablesJul19_2007_CTSG1_FocusTWGs-test_STRJ(SOC)_SOC_Proposal_2 (1)_2007Test_SoC_0618_2008Test0722" xfId="1296" xr:uid="{00000000-0005-0000-0000-00000F050000}"/>
    <cellStyle name="___retention_FEPTablesJul19_2007_CTSG1_FocusTWGs-test_STRJ(SOC)_SOC_Proposal_2 (1)_2007Test_SoC_0618_2008Test0722_2009 ITRS TestTable(Handler)090505" xfId="1297" xr:uid="{00000000-0005-0000-0000-000010050000}"/>
    <cellStyle name="___retention_FEPTablesJul19_2007_CTSG1_FocusTWGs-test_STRJ(SOC)_SOC_Proposal_2 (1)_2007Test_SoC_0618_2008Test0722_Table Test-T8 RF updated 14 July 2009" xfId="1298" xr:uid="{00000000-0005-0000-0000-000011050000}"/>
    <cellStyle name="___retention_FEPTablesJul19_2007_CTSG1_FocusTWGs-test_STRJ(SOC)_SOC_Proposal_2 (1)_2007Test_SoC_0618_2008Test1215" xfId="1299" xr:uid="{00000000-0005-0000-0000-000012050000}"/>
    <cellStyle name="___retention_FEPTablesJul19_2007_CTSG1_FocusTWGs-test_STRJ(SOC)_SOC_Proposal_2 (1)_2007Test_SoC_0618_2008Test1215_Table Test-T8 RF updated 14 July 2009" xfId="1300" xr:uid="{00000000-0005-0000-0000-000013050000}"/>
    <cellStyle name="___retention_FEPTablesJul19_2007_CTSG1_FocusTWGs-test_STRJ(SOC)_SOC_Proposal_2 (1)_2007Test_SoC_0618_2008TestProposals_Handler_081208" xfId="1301" xr:uid="{00000000-0005-0000-0000-000014050000}"/>
    <cellStyle name="___retention_FEPTablesJul19_2007_CTSG1_FocusTWGs-test_STRJ(SOC)_SOC_Proposal_2 (1)_2007Test_SoC_0618_2008TestProposals_Handler_081208_Table Test-T8 RF updated 14 July 2009" xfId="1302" xr:uid="{00000000-0005-0000-0000-000015050000}"/>
    <cellStyle name="___retention_FEPTablesJul19_2007_CTSG1_FocusTWGs-test_STRJ(SOC)_SOC_Proposal_2 (1)_2007Test_SoC_0618_2009 ITRS TestTable(Handler)090505" xfId="1303" xr:uid="{00000000-0005-0000-0000-000016050000}"/>
    <cellStyle name="___retention_FEPTablesJul19_2007_CTSG1_FocusTWGs-test_STRJ(SOC)_SOC_Proposal_2 (1)_2007Test_SoC_0618_Table Test-T11 Prober updated 08Jul09" xfId="1304" xr:uid="{00000000-0005-0000-0000-000017050000}"/>
    <cellStyle name="___retention_FEPTablesJul19_2007_CTSG1_FocusTWGs-test_STRJ(SOC)_SOC_Proposal_2 (1)_2007Test_SoC_0618_Table Test-T8 RF updated 14 July 2009" xfId="1305" xr:uid="{00000000-0005-0000-0000-000018050000}"/>
    <cellStyle name="___retention_FEPTablesJul19_2007_CTSG1_FocusTWGs-test_STRJ(SOC)_SOC_Proposal_2 (1)_2007Test_SoC_0618_Test_Tables_20081208" xfId="1306" xr:uid="{00000000-0005-0000-0000-000019050000}"/>
    <cellStyle name="___retention_FEPTablesJul19_2007_CTSG1_FocusTWGs-test_STRJ(SOC)_SOC_Proposal_2 (1)_2007Test_SoC_0618_Test_Tables_20081208 Korea feedback_08081225 " xfId="1307" xr:uid="{00000000-0005-0000-0000-00001A050000}"/>
    <cellStyle name="___retention_FEPTablesJul19_2007_CTSG1_FocusTWGs-test_STRJ(SOC)_SOC_Proposal_2 (1)_2007Test_SoC_0618_Test_Tables_20081208 Korea feedback_08081225 _Table Test-T8 RF updated 14 July 2009" xfId="1308" xr:uid="{00000000-0005-0000-0000-00001B050000}"/>
    <cellStyle name="___retention_FEPTablesJul19_2007_CTSG1_FocusTWGs-test_STRJ(SOC)_SOC_Proposal_2 (1)_2007Test_SoC_0618_Test_Tables_20081208_Table Test-T8 RF updated 14 July 2009" xfId="1309" xr:uid="{00000000-0005-0000-0000-00001C050000}"/>
    <cellStyle name="___retention_FEPTablesJul19_2007_CTSG1_FocusTWGs-test_STRJ(SOC)_SOC_Proposal_2 (1)_2007Test_SoC_0618_Test_Tables_20081231プローブカード案" xfId="1310" xr:uid="{00000000-0005-0000-0000-00001D050000}"/>
    <cellStyle name="___retention_FEPTablesJul19_2007_CTSG1_FocusTWGs-test_STRJ(SOC)_SOC_Proposal_2 (1)_2007Test_SoC_0618_Test_Tables_20081231プローブカード案_Table Test-T8 RF updated 14 July 2009" xfId="1311" xr:uid="{00000000-0005-0000-0000-00001E050000}"/>
    <cellStyle name="___retention_FEPTablesJul19_2007_CTSG1_FocusTWGs-test_STRJ(SOC)_SOC_Proposal_2 (1)_2007Test_SoC_0618_Test_Tables_20090113プローブカード案2" xfId="1312" xr:uid="{00000000-0005-0000-0000-00001F050000}"/>
    <cellStyle name="___retention_FEPTablesJul19_2007_CTSG1_FocusTWGs-test_STRJ(SOC)_SOC_Proposal_2 (1)_2007Test_SoC_0618_Test_Tables_20090113プローブカード案2_Table Test-T8 RF updated 14 July 2009" xfId="1313" xr:uid="{00000000-0005-0000-0000-000020050000}"/>
    <cellStyle name="___retention_FEPTablesJul19_2007_CTSG1_FocusTWGs-test_STRJ(SOC)_SOC_Proposal_2 (1)_2007Test_SoC_0618_Test_Tables_20090113プローブカード案3" xfId="1314" xr:uid="{00000000-0005-0000-0000-000021050000}"/>
    <cellStyle name="___retention_FEPTablesJul19_2007_CTSG1_FocusTWGs-test_STRJ(SOC)_SOC_Proposal_2 (1)_2007Test_SoC_0618_Test_Tables_20090113プローブカード案3_Table Test-T8 RF updated 14 July 2009" xfId="1315" xr:uid="{00000000-0005-0000-0000-000022050000}"/>
    <cellStyle name="___retention_FEPTablesJul19_2007_CTSG1_FocusTWGs-test_STRJ(SOC)_SOC_Proposal_2 (1)_2007Test_SoC_0618_見直しfor2009：2007Test0829_SoC&amp;Logic" xfId="1316" xr:uid="{00000000-0005-0000-0000-000023050000}"/>
    <cellStyle name="___retention_FEPTablesJul19_2007_CTSG1_FocusTWGs-test_STRJ(SOC)_SOC_Proposal_2 (1)_2007Test_SoC_0618_見直しfor2009：2007Test0829_SoC&amp;Logic(0707会議後)" xfId="1317" xr:uid="{00000000-0005-0000-0000-000024050000}"/>
    <cellStyle name="___retention_FEPTablesJul19_2007_CTSG1_FocusTWGs-test_STRJ(SOC)_SOC_Proposal_2 (1)_2008Tables_FOCUS_ERM-ERD-FEP-LITH-INTC-FAC-AP_DRAFTv7" xfId="1318" xr:uid="{00000000-0005-0000-0000-000025050000}"/>
    <cellStyle name="___retention_FEPTablesJul19_2007_CTSG1_FocusTWGs-test_STRJ(SOC)_SOC_Proposal_2 (1)_2008Test 081203 handler revised proposal by SEAJ" xfId="1319" xr:uid="{00000000-0005-0000-0000-000026050000}"/>
    <cellStyle name="___retention_FEPTablesJul19_2007_CTSG1_FocusTWGs-test_STRJ(SOC)_SOC_Proposal_2 (1)_2008Test 081203 handler revised proposal by SEAJ_2009 ITRS TestTable(Handler)090505" xfId="1320" xr:uid="{00000000-0005-0000-0000-000027050000}"/>
    <cellStyle name="___retention_FEPTablesJul19_2007_CTSG1_FocusTWGs-test_STRJ(SOC)_SOC_Proposal_2 (1)_2008Test 081203 handler revised proposal by SEAJ_Table Test-T8 RF updated 14 July 2009" xfId="1321" xr:uid="{00000000-0005-0000-0000-000028050000}"/>
    <cellStyle name="___retention_FEPTablesJul19_2007_CTSG1_FocusTWGs-test_STRJ(SOC)_SOC_Proposal_2 (1)_2008Test 1120 prober " xfId="1322" xr:uid="{00000000-0005-0000-0000-000029050000}"/>
    <cellStyle name="___retention_FEPTablesJul19_2007_CTSG1_FocusTWGs-test_STRJ(SOC)_SOC_Proposal_2 (1)_2008Test 1120 prober _2009 ITRS TestTable(Handler)090505" xfId="1323" xr:uid="{00000000-0005-0000-0000-00002A050000}"/>
    <cellStyle name="___retention_FEPTablesJul19_2007_CTSG1_FocusTWGs-test_STRJ(SOC)_SOC_Proposal_2 (1)_2008Test 1120 prober _Table Test-T8 RF updated 14 July 2009" xfId="1324" xr:uid="{00000000-0005-0000-0000-00002B050000}"/>
    <cellStyle name="___retention_FEPTablesJul19_2007_CTSG1_FocusTWGs-test_STRJ(SOC)_SOC_Proposal_2 (1)_2008Test0722" xfId="1325" xr:uid="{00000000-0005-0000-0000-00002C050000}"/>
    <cellStyle name="___retention_FEPTablesJul19_2007_CTSG1_FocusTWGs-test_STRJ(SOC)_SOC_Proposal_2 (1)_2008Test0722_2009 ITRS TestTable(Handler)090505" xfId="1326" xr:uid="{00000000-0005-0000-0000-00002D050000}"/>
    <cellStyle name="___retention_FEPTablesJul19_2007_CTSG1_FocusTWGs-test_STRJ(SOC)_SOC_Proposal_2 (1)_2008Test0722_Table Test-T8 RF updated 14 July 2009" xfId="1327" xr:uid="{00000000-0005-0000-0000-00002E050000}"/>
    <cellStyle name="___retention_FEPTablesJul19_2007_CTSG1_FocusTWGs-test_STRJ(SOC)_SOC_Proposal_2 (1)_2008Test1215" xfId="1328" xr:uid="{00000000-0005-0000-0000-00002F050000}"/>
    <cellStyle name="___retention_FEPTablesJul19_2007_CTSG1_FocusTWGs-test_STRJ(SOC)_SOC_Proposal_2 (1)_2008Test1215_Table Test-T8 RF updated 14 July 2009" xfId="1329" xr:uid="{00000000-0005-0000-0000-000030050000}"/>
    <cellStyle name="___retention_FEPTablesJul19_2007_CTSG1_FocusTWGs-test_STRJ(SOC)_SOC_Proposal_2 (1)_2008TestProposals_Handler_081208" xfId="1330" xr:uid="{00000000-0005-0000-0000-000031050000}"/>
    <cellStyle name="___retention_FEPTablesJul19_2007_CTSG1_FocusTWGs-test_STRJ(SOC)_SOC_Proposal_2 (1)_2008TestProposals_Handler_081208_Table Test-T8 RF updated 14 July 2009" xfId="1331" xr:uid="{00000000-0005-0000-0000-000032050000}"/>
    <cellStyle name="___retention_FEPTablesJul19_2007_CTSG1_FocusTWGs-test_STRJ(SOC)_SOC_Proposal_2 (1)_2009 ITRS TestTable(Handler)090505" xfId="1332" xr:uid="{00000000-0005-0000-0000-000033050000}"/>
    <cellStyle name="___retention_FEPTablesJul19_2007_CTSG1_FocusTWGs-test_STRJ(SOC)_SOC_Proposal_2 (1)_Table Test-T11 Prober updated 08Jul09" xfId="1333" xr:uid="{00000000-0005-0000-0000-000034050000}"/>
    <cellStyle name="___retention_FEPTablesJul19_2007_CTSG1_FocusTWGs-test_STRJ(SOC)_SOC_Proposal_2 (1)_Table Test-T8 RF updated 14 July 2009" xfId="1334" xr:uid="{00000000-0005-0000-0000-000035050000}"/>
    <cellStyle name="___retention_FEPTablesJul19_2007_CTSG1_FocusTWGs-test_STRJ(SOC)_SOC_Proposal_2 (1)_Test_Tables_20081208" xfId="1335" xr:uid="{00000000-0005-0000-0000-000036050000}"/>
    <cellStyle name="___retention_FEPTablesJul19_2007_CTSG1_FocusTWGs-test_STRJ(SOC)_SOC_Proposal_2 (1)_Test_Tables_20081208 Korea feedback_08081225 " xfId="1336" xr:uid="{00000000-0005-0000-0000-000037050000}"/>
    <cellStyle name="___retention_FEPTablesJul19_2007_CTSG1_FocusTWGs-test_STRJ(SOC)_SOC_Proposal_2 (1)_Test_Tables_20081208 Korea feedback_08081225 _Table Test-T8 RF updated 14 July 2009" xfId="1337" xr:uid="{00000000-0005-0000-0000-000038050000}"/>
    <cellStyle name="___retention_FEPTablesJul19_2007_CTSG1_FocusTWGs-test_STRJ(SOC)_SOC_Proposal_2 (1)_Test_Tables_20081208_Table Test-T8 RF updated 14 July 2009" xfId="1338" xr:uid="{00000000-0005-0000-0000-000039050000}"/>
    <cellStyle name="___retention_FEPTablesJul19_2007_CTSG1_FocusTWGs-test_STRJ(SOC)_SOC_Proposal_2 (1)_Test_Tables_20081231プローブカード案" xfId="1339" xr:uid="{00000000-0005-0000-0000-00003A050000}"/>
    <cellStyle name="___retention_FEPTablesJul19_2007_CTSG1_FocusTWGs-test_STRJ(SOC)_SOC_Proposal_2 (1)_Test_Tables_20081231プローブカード案_Table Test-T8 RF updated 14 July 2009" xfId="1340" xr:uid="{00000000-0005-0000-0000-00003B050000}"/>
    <cellStyle name="___retention_FEPTablesJul19_2007_CTSG1_FocusTWGs-test_STRJ(SOC)_SOC_Proposal_2 (1)_Test_Tables_20090113プローブカード案2" xfId="1341" xr:uid="{00000000-0005-0000-0000-00003C050000}"/>
    <cellStyle name="___retention_FEPTablesJul19_2007_CTSG1_FocusTWGs-test_STRJ(SOC)_SOC_Proposal_2 (1)_Test_Tables_20090113プローブカード案2_Table Test-T8 RF updated 14 July 2009" xfId="1342" xr:uid="{00000000-0005-0000-0000-00003D050000}"/>
    <cellStyle name="___retention_FEPTablesJul19_2007_CTSG1_FocusTWGs-test_STRJ(SOC)_SOC_Proposal_2 (1)_Test_Tables_20090113プローブカード案3" xfId="1343" xr:uid="{00000000-0005-0000-0000-00003E050000}"/>
    <cellStyle name="___retention_FEPTablesJul19_2007_CTSG1_FocusTWGs-test_STRJ(SOC)_SOC_Proposal_2 (1)_Test_Tables_20090113プローブカード案3_Table Test-T8 RF updated 14 July 2009" xfId="1344" xr:uid="{00000000-0005-0000-0000-00003F050000}"/>
    <cellStyle name="___retention_FEPTablesJul19_2007_CTSG1_FocusTWGs-test_STRJ(SOC)_SOC_Proposal_2 (1)_WK_2007Test0612Rev04" xfId="1345" xr:uid="{00000000-0005-0000-0000-000040050000}"/>
    <cellStyle name="___retention_FEPTablesJul19_2007_CTSG1_FocusTWGs-test_STRJ(SOC)_SOC_Proposal_2 (1)_WK_2007Test0612Rev04_2008Tables_FOCUS_ERM-ERD-FEP-LITH-INTC-FAC-AP_DRAFTv7" xfId="1346" xr:uid="{00000000-0005-0000-0000-000041050000}"/>
    <cellStyle name="___retention_FEPTablesJul19_2007_CTSG1_FocusTWGs-test_STRJ(SOC)_SOC_Proposal_2 (1)_WK_2007Test0612Rev04_2008Test 081203 handler revised proposal by SEAJ" xfId="1347" xr:uid="{00000000-0005-0000-0000-000042050000}"/>
    <cellStyle name="___retention_FEPTablesJul19_2007_CTSG1_FocusTWGs-test_STRJ(SOC)_SOC_Proposal_2 (1)_WK_2007Test0612Rev04_2008Test 081203 handler revised proposal by SEAJ_2009 ITRS TestTable(Handler)090505" xfId="1348" xr:uid="{00000000-0005-0000-0000-000043050000}"/>
    <cellStyle name="___retention_FEPTablesJul19_2007_CTSG1_FocusTWGs-test_STRJ(SOC)_SOC_Proposal_2 (1)_WK_2007Test0612Rev04_2008Test 081203 handler revised proposal by SEAJ_Table Test-T8 RF updated 14 July 2009" xfId="1349" xr:uid="{00000000-0005-0000-0000-000044050000}"/>
    <cellStyle name="___retention_FEPTablesJul19_2007_CTSG1_FocusTWGs-test_STRJ(SOC)_SOC_Proposal_2 (1)_WK_2007Test0612Rev04_2008Test 1120 prober " xfId="1350" xr:uid="{00000000-0005-0000-0000-000045050000}"/>
    <cellStyle name="___retention_FEPTablesJul19_2007_CTSG1_FocusTWGs-test_STRJ(SOC)_SOC_Proposal_2 (1)_WK_2007Test0612Rev04_2008Test 1120 prober _2009 ITRS TestTable(Handler)090505" xfId="1351" xr:uid="{00000000-0005-0000-0000-000046050000}"/>
    <cellStyle name="___retention_FEPTablesJul19_2007_CTSG1_FocusTWGs-test_STRJ(SOC)_SOC_Proposal_2 (1)_WK_2007Test0612Rev04_2008Test 1120 prober _Table Test-T8 RF updated 14 July 2009" xfId="1352" xr:uid="{00000000-0005-0000-0000-000047050000}"/>
    <cellStyle name="___retention_FEPTablesJul19_2007_CTSG1_FocusTWGs-test_STRJ(SOC)_SOC_Proposal_2 (1)_WK_2007Test0612Rev04_2008Test0722" xfId="1353" xr:uid="{00000000-0005-0000-0000-000048050000}"/>
    <cellStyle name="___retention_FEPTablesJul19_2007_CTSG1_FocusTWGs-test_STRJ(SOC)_SOC_Proposal_2 (1)_WK_2007Test0612Rev04_2008Test0722_2009 ITRS TestTable(Handler)090505" xfId="1354" xr:uid="{00000000-0005-0000-0000-000049050000}"/>
    <cellStyle name="___retention_FEPTablesJul19_2007_CTSG1_FocusTWGs-test_STRJ(SOC)_SOC_Proposal_2 (1)_WK_2007Test0612Rev04_2008Test0722_Table Test-T8 RF updated 14 July 2009" xfId="1355" xr:uid="{00000000-0005-0000-0000-00004A050000}"/>
    <cellStyle name="___retention_FEPTablesJul19_2007_CTSG1_FocusTWGs-test_STRJ(SOC)_SOC_Proposal_2 (1)_WK_2007Test0612Rev04_2008Test1215" xfId="1356" xr:uid="{00000000-0005-0000-0000-00004B050000}"/>
    <cellStyle name="___retention_FEPTablesJul19_2007_CTSG1_FocusTWGs-test_STRJ(SOC)_SOC_Proposal_2 (1)_WK_2007Test0612Rev04_2008Test1215_Table Test-T8 RF updated 14 July 2009" xfId="1357" xr:uid="{00000000-0005-0000-0000-00004C050000}"/>
    <cellStyle name="___retention_FEPTablesJul19_2007_CTSG1_FocusTWGs-test_STRJ(SOC)_SOC_Proposal_2 (1)_WK_2007Test0612Rev04_2008TestProposals_Handler_081208" xfId="1358" xr:uid="{00000000-0005-0000-0000-00004D050000}"/>
    <cellStyle name="___retention_FEPTablesJul19_2007_CTSG1_FocusTWGs-test_STRJ(SOC)_SOC_Proposal_2 (1)_WK_2007Test0612Rev04_2008TestProposals_Handler_081208_Table Test-T8 RF updated 14 July 2009" xfId="1359" xr:uid="{00000000-0005-0000-0000-00004E050000}"/>
    <cellStyle name="___retention_FEPTablesJul19_2007_CTSG1_FocusTWGs-test_STRJ(SOC)_SOC_Proposal_2 (1)_WK_2007Test0612Rev04_2009 ITRS TestTable(Handler)090505" xfId="1360" xr:uid="{00000000-0005-0000-0000-00004F050000}"/>
    <cellStyle name="___retention_FEPTablesJul19_2007_CTSG1_FocusTWGs-test_STRJ(SOC)_SOC_Proposal_2 (1)_WK_2007Test0612Rev04_Table Test-T11 Prober updated 08Jul09" xfId="1361" xr:uid="{00000000-0005-0000-0000-000050050000}"/>
    <cellStyle name="___retention_FEPTablesJul19_2007_CTSG1_FocusTWGs-test_STRJ(SOC)_SOC_Proposal_2 (1)_WK_2007Test0612Rev04_Table Test-T8 RF updated 14 July 2009" xfId="1362" xr:uid="{00000000-0005-0000-0000-000051050000}"/>
    <cellStyle name="___retention_FEPTablesJul19_2007_CTSG1_FocusTWGs-test_STRJ(SOC)_SOC_Proposal_2 (1)_WK_2007Test0612Rev04_Test_Tables_20081208" xfId="1363" xr:uid="{00000000-0005-0000-0000-000052050000}"/>
    <cellStyle name="___retention_FEPTablesJul19_2007_CTSG1_FocusTWGs-test_STRJ(SOC)_SOC_Proposal_2 (1)_WK_2007Test0612Rev04_Test_Tables_20081208 Korea feedback_08081225 " xfId="1364" xr:uid="{00000000-0005-0000-0000-000053050000}"/>
    <cellStyle name="___retention_FEPTablesJul19_2007_CTSG1_FocusTWGs-test_STRJ(SOC)_SOC_Proposal_2 (1)_WK_2007Test0612Rev04_Test_Tables_20081208 Korea feedback_08081225 _Table Test-T8 RF updated 14 July 2009" xfId="1365" xr:uid="{00000000-0005-0000-0000-000054050000}"/>
    <cellStyle name="___retention_FEPTablesJul19_2007_CTSG1_FocusTWGs-test_STRJ(SOC)_SOC_Proposal_2 (1)_WK_2007Test0612Rev04_Test_Tables_20081208_Table Test-T8 RF updated 14 July 2009" xfId="1366" xr:uid="{00000000-0005-0000-0000-000055050000}"/>
    <cellStyle name="___retention_FEPTablesJul19_2007_CTSG1_FocusTWGs-test_STRJ(SOC)_SOC_Proposal_2 (1)_WK_2007Test0612Rev04_Test_Tables_20081231プローブカード案" xfId="1367" xr:uid="{00000000-0005-0000-0000-000056050000}"/>
    <cellStyle name="___retention_FEPTablesJul19_2007_CTSG1_FocusTWGs-test_STRJ(SOC)_SOC_Proposal_2 (1)_WK_2007Test0612Rev04_Test_Tables_20081231プローブカード案_Table Test-T8 RF updated 14 July 2009" xfId="1368" xr:uid="{00000000-0005-0000-0000-000057050000}"/>
    <cellStyle name="___retention_FEPTablesJul19_2007_CTSG1_FocusTWGs-test_STRJ(SOC)_SOC_Proposal_2 (1)_WK_2007Test0612Rev04_Test_Tables_20090113プローブカード案2" xfId="1369" xr:uid="{00000000-0005-0000-0000-000058050000}"/>
    <cellStyle name="___retention_FEPTablesJul19_2007_CTSG1_FocusTWGs-test_STRJ(SOC)_SOC_Proposal_2 (1)_WK_2007Test0612Rev04_Test_Tables_20090113プローブカード案2_Table Test-T8 RF updated 14 July 2009" xfId="1370" xr:uid="{00000000-0005-0000-0000-000059050000}"/>
    <cellStyle name="___retention_FEPTablesJul19_2007_CTSG1_FocusTWGs-test_STRJ(SOC)_SOC_Proposal_2 (1)_WK_2007Test0612Rev04_Test_Tables_20090113プローブカード案3" xfId="1371" xr:uid="{00000000-0005-0000-0000-00005A050000}"/>
    <cellStyle name="___retention_FEPTablesJul19_2007_CTSG1_FocusTWGs-test_STRJ(SOC)_SOC_Proposal_2 (1)_WK_2007Test0612Rev04_Test_Tables_20090113プローブカード案3_Table Test-T8 RF updated 14 July 2009" xfId="1372" xr:uid="{00000000-0005-0000-0000-00005B050000}"/>
    <cellStyle name="___retention_FEPTablesJul19_2007_CTSG1_FocusTWGs-test_STRJ(SOC)_SOC_Proposal_2 (1)_WK_2007Test0612Rev04_見直しfor2009：2007Test0829_SoC&amp;Logic" xfId="1373" xr:uid="{00000000-0005-0000-0000-00005C050000}"/>
    <cellStyle name="___retention_FEPTablesJul19_2007_CTSG1_FocusTWGs-test_STRJ(SOC)_SOC_Proposal_2 (1)_WK_2007Test0612Rev04_見直しfor2009：2007Test0829_SoC&amp;Logic(0707会議後)" xfId="1374" xr:uid="{00000000-0005-0000-0000-00005D050000}"/>
    <cellStyle name="___retention_FEPTablesJul19_2007_CTSG1_FocusTWGs-test_STRJ(SOC)_SOC_Proposal_2 (1)_見直しfor2009：2007Test0829_SoC&amp;Logic" xfId="1375" xr:uid="{00000000-0005-0000-0000-00005E050000}"/>
    <cellStyle name="___retention_FEPTablesJul19_2007_CTSG1_FocusTWGs-test_STRJ(SOC)_SOC_Proposal_2 (1)_見直しfor2009：2007Test0829_SoC&amp;Logic(0707会議後)" xfId="1376" xr:uid="{00000000-0005-0000-0000-00005F050000}"/>
    <cellStyle name="___retention_FEPTablesJul19_2007_CTSG1_FocusTWGs-test_STRJ(SOC)_Table Test-T11 Prober updated 08Jul09" xfId="1377" xr:uid="{00000000-0005-0000-0000-000060050000}"/>
    <cellStyle name="___retention_FEPTablesJul19_2007_CTSG1_FocusTWGs-test_STRJ(SOC)_Table Test-T8 RF updated 14 July 2009" xfId="1378" xr:uid="{00000000-0005-0000-0000-000061050000}"/>
    <cellStyle name="___retention_FEPTablesJul19_2007_CTSG1_FocusTWGs-test_STRJ(SOC)_Test_Tables_20081208" xfId="1379" xr:uid="{00000000-0005-0000-0000-000062050000}"/>
    <cellStyle name="___retention_FEPTablesJul19_2007_CTSG1_FocusTWGs-test_STRJ(SOC)_Test_Tables_20081208 Korea feedback_08081225 " xfId="1380" xr:uid="{00000000-0005-0000-0000-000063050000}"/>
    <cellStyle name="___retention_FEPTablesJul19_2007_CTSG1_FocusTWGs-test_STRJ(SOC)_Test_Tables_20081208 Korea feedback_08081225 _Table Test-T8 RF updated 14 July 2009" xfId="1381" xr:uid="{00000000-0005-0000-0000-000064050000}"/>
    <cellStyle name="___retention_FEPTablesJul19_2007_CTSG1_FocusTWGs-test_STRJ(SOC)_Test_Tables_20081208_Table Test-T8 RF updated 14 July 2009" xfId="1382" xr:uid="{00000000-0005-0000-0000-000065050000}"/>
    <cellStyle name="___retention_FEPTablesJul19_2007_CTSG1_FocusTWGs-test_STRJ(SOC)_Test_Tables_20081231プローブカード案" xfId="1383" xr:uid="{00000000-0005-0000-0000-000066050000}"/>
    <cellStyle name="___retention_FEPTablesJul19_2007_CTSG1_FocusTWGs-test_STRJ(SOC)_Test_Tables_20081231プローブカード案_Table Test-T8 RF updated 14 July 2009" xfId="1384" xr:uid="{00000000-0005-0000-0000-000067050000}"/>
    <cellStyle name="___retention_FEPTablesJul19_2007_CTSG1_FocusTWGs-test_STRJ(SOC)_Test_Tables_20090113プローブカード案2" xfId="1385" xr:uid="{00000000-0005-0000-0000-000068050000}"/>
    <cellStyle name="___retention_FEPTablesJul19_2007_CTSG1_FocusTWGs-test_STRJ(SOC)_Test_Tables_20090113プローブカード案2_Table Test-T8 RF updated 14 July 2009" xfId="1386" xr:uid="{00000000-0005-0000-0000-000069050000}"/>
    <cellStyle name="___retention_FEPTablesJul19_2007_CTSG1_FocusTWGs-test_STRJ(SOC)_Test_Tables_20090113プローブカード案3" xfId="1387" xr:uid="{00000000-0005-0000-0000-00006A050000}"/>
    <cellStyle name="___retention_FEPTablesJul19_2007_CTSG1_FocusTWGs-test_STRJ(SOC)_Test_Tables_20090113プローブカード案3_Table Test-T8 RF updated 14 July 2009" xfId="1388" xr:uid="{00000000-0005-0000-0000-00006B050000}"/>
    <cellStyle name="___retention_FEPTablesJul19_2007_CTSG1_FocusTWGs-test_STRJ(SOC)_WK_2007Test0612Rev04" xfId="1389" xr:uid="{00000000-0005-0000-0000-00006C050000}"/>
    <cellStyle name="___retention_FEPTablesJul19_2007_CTSG1_FocusTWGs-test_STRJ(SOC)_WK_2007Test0612Rev04_2008Tables_FOCUS_ERM-ERD-FEP-LITH-INTC-FAC-AP_DRAFTv7" xfId="1390" xr:uid="{00000000-0005-0000-0000-00006D050000}"/>
    <cellStyle name="___retention_FEPTablesJul19_2007_CTSG1_FocusTWGs-test_STRJ(SOC)_WK_2007Test0612Rev04_2008Test 081203 handler revised proposal by SEAJ" xfId="1391" xr:uid="{00000000-0005-0000-0000-00006E050000}"/>
    <cellStyle name="___retention_FEPTablesJul19_2007_CTSG1_FocusTWGs-test_STRJ(SOC)_WK_2007Test0612Rev04_2008Test 081203 handler revised proposal by SEAJ_2009 ITRS TestTable(Handler)090505" xfId="1392" xr:uid="{00000000-0005-0000-0000-00006F050000}"/>
    <cellStyle name="___retention_FEPTablesJul19_2007_CTSG1_FocusTWGs-test_STRJ(SOC)_WK_2007Test0612Rev04_2008Test 081203 handler revised proposal by SEAJ_Table Test-T8 RF updated 14 July 2009" xfId="1393" xr:uid="{00000000-0005-0000-0000-000070050000}"/>
    <cellStyle name="___retention_FEPTablesJul19_2007_CTSG1_FocusTWGs-test_STRJ(SOC)_WK_2007Test0612Rev04_2008Test 1120 prober " xfId="1394" xr:uid="{00000000-0005-0000-0000-000071050000}"/>
    <cellStyle name="___retention_FEPTablesJul19_2007_CTSG1_FocusTWGs-test_STRJ(SOC)_WK_2007Test0612Rev04_2008Test 1120 prober _2009 ITRS TestTable(Handler)090505" xfId="1395" xr:uid="{00000000-0005-0000-0000-000072050000}"/>
    <cellStyle name="___retention_FEPTablesJul19_2007_CTSG1_FocusTWGs-test_STRJ(SOC)_WK_2007Test0612Rev04_2008Test 1120 prober _Table Test-T8 RF updated 14 July 2009" xfId="1396" xr:uid="{00000000-0005-0000-0000-000073050000}"/>
    <cellStyle name="___retention_FEPTablesJul19_2007_CTSG1_FocusTWGs-test_STRJ(SOC)_WK_2007Test0612Rev04_2008Test0722" xfId="1397" xr:uid="{00000000-0005-0000-0000-000074050000}"/>
    <cellStyle name="___retention_FEPTablesJul19_2007_CTSG1_FocusTWGs-test_STRJ(SOC)_WK_2007Test0612Rev04_2008Test0722_2009 ITRS TestTable(Handler)090505" xfId="1398" xr:uid="{00000000-0005-0000-0000-000075050000}"/>
    <cellStyle name="___retention_FEPTablesJul19_2007_CTSG1_FocusTWGs-test_STRJ(SOC)_WK_2007Test0612Rev04_2008Test0722_Table Test-T8 RF updated 14 July 2009" xfId="1399" xr:uid="{00000000-0005-0000-0000-000076050000}"/>
    <cellStyle name="___retention_FEPTablesJul19_2007_CTSG1_FocusTWGs-test_STRJ(SOC)_WK_2007Test0612Rev04_2008Test1215" xfId="1400" xr:uid="{00000000-0005-0000-0000-000077050000}"/>
    <cellStyle name="___retention_FEPTablesJul19_2007_CTSG1_FocusTWGs-test_STRJ(SOC)_WK_2007Test0612Rev04_2008Test1215_Table Test-T8 RF updated 14 July 2009" xfId="1401" xr:uid="{00000000-0005-0000-0000-000078050000}"/>
    <cellStyle name="___retention_FEPTablesJul19_2007_CTSG1_FocusTWGs-test_STRJ(SOC)_WK_2007Test0612Rev04_2008TestProposals_Handler_081208" xfId="1402" xr:uid="{00000000-0005-0000-0000-000079050000}"/>
    <cellStyle name="___retention_FEPTablesJul19_2007_CTSG1_FocusTWGs-test_STRJ(SOC)_WK_2007Test0612Rev04_2008TestProposals_Handler_081208_Table Test-T8 RF updated 14 July 2009" xfId="1403" xr:uid="{00000000-0005-0000-0000-00007A050000}"/>
    <cellStyle name="___retention_FEPTablesJul19_2007_CTSG1_FocusTWGs-test_STRJ(SOC)_WK_2007Test0612Rev04_2009 ITRS TestTable(Handler)090505" xfId="1404" xr:uid="{00000000-0005-0000-0000-00007B050000}"/>
    <cellStyle name="___retention_FEPTablesJul19_2007_CTSG1_FocusTWGs-test_STRJ(SOC)_WK_2007Test0612Rev04_Table Test-T11 Prober updated 08Jul09" xfId="1405" xr:uid="{00000000-0005-0000-0000-00007C050000}"/>
    <cellStyle name="___retention_FEPTablesJul19_2007_CTSG1_FocusTWGs-test_STRJ(SOC)_WK_2007Test0612Rev04_Table Test-T8 RF updated 14 July 2009" xfId="1406" xr:uid="{00000000-0005-0000-0000-00007D050000}"/>
    <cellStyle name="___retention_FEPTablesJul19_2007_CTSG1_FocusTWGs-test_STRJ(SOC)_WK_2007Test0612Rev04_Test_Tables_20081208" xfId="1407" xr:uid="{00000000-0005-0000-0000-00007E050000}"/>
    <cellStyle name="___retention_FEPTablesJul19_2007_CTSG1_FocusTWGs-test_STRJ(SOC)_WK_2007Test0612Rev04_Test_Tables_20081208 Korea feedback_08081225 " xfId="1408" xr:uid="{00000000-0005-0000-0000-00007F050000}"/>
    <cellStyle name="___retention_FEPTablesJul19_2007_CTSG1_FocusTWGs-test_STRJ(SOC)_WK_2007Test0612Rev04_Test_Tables_20081208 Korea feedback_08081225 _Table Test-T8 RF updated 14 July 2009" xfId="1409" xr:uid="{00000000-0005-0000-0000-000080050000}"/>
    <cellStyle name="___retention_FEPTablesJul19_2007_CTSG1_FocusTWGs-test_STRJ(SOC)_WK_2007Test0612Rev04_Test_Tables_20081208_Table Test-T8 RF updated 14 July 2009" xfId="1410" xr:uid="{00000000-0005-0000-0000-000081050000}"/>
    <cellStyle name="___retention_FEPTablesJul19_2007_CTSG1_FocusTWGs-test_STRJ(SOC)_WK_2007Test0612Rev04_Test_Tables_20081231プローブカード案" xfId="1411" xr:uid="{00000000-0005-0000-0000-000082050000}"/>
    <cellStyle name="___retention_FEPTablesJul19_2007_CTSG1_FocusTWGs-test_STRJ(SOC)_WK_2007Test0612Rev04_Test_Tables_20081231プローブカード案_Table Test-T8 RF updated 14 July 2009" xfId="1412" xr:uid="{00000000-0005-0000-0000-000083050000}"/>
    <cellStyle name="___retention_FEPTablesJul19_2007_CTSG1_FocusTWGs-test_STRJ(SOC)_WK_2007Test0612Rev04_Test_Tables_20090113プローブカード案2" xfId="1413" xr:uid="{00000000-0005-0000-0000-000084050000}"/>
    <cellStyle name="___retention_FEPTablesJul19_2007_CTSG1_FocusTWGs-test_STRJ(SOC)_WK_2007Test0612Rev04_Test_Tables_20090113プローブカード案2_Table Test-T8 RF updated 14 July 2009" xfId="1414" xr:uid="{00000000-0005-0000-0000-000085050000}"/>
    <cellStyle name="___retention_FEPTablesJul19_2007_CTSG1_FocusTWGs-test_STRJ(SOC)_WK_2007Test0612Rev04_Test_Tables_20090113プローブカード案3" xfId="1415" xr:uid="{00000000-0005-0000-0000-000086050000}"/>
    <cellStyle name="___retention_FEPTablesJul19_2007_CTSG1_FocusTWGs-test_STRJ(SOC)_WK_2007Test0612Rev04_Test_Tables_20090113プローブカード案3_Table Test-T8 RF updated 14 July 2009" xfId="1416" xr:uid="{00000000-0005-0000-0000-000087050000}"/>
    <cellStyle name="___retention_FEPTablesJul19_2007_CTSG1_FocusTWGs-test_STRJ(SOC)_WK_2007Test0612Rev04_見直しfor2009：2007Test0829_SoC&amp;Logic" xfId="1417" xr:uid="{00000000-0005-0000-0000-000088050000}"/>
    <cellStyle name="___retention_FEPTablesJul19_2007_CTSG1_FocusTWGs-test_STRJ(SOC)_WK_2007Test0612Rev04_見直しfor2009：2007Test0829_SoC&amp;Logic(0707会議後)" xfId="1418" xr:uid="{00000000-0005-0000-0000-000089050000}"/>
    <cellStyle name="___retention_FEPTablesJul19_2007_CTSG1_FocusTWGs-test_STRJ(SOC)_見直しfor2009：2007Test0829_SoC&amp;Logic" xfId="1419" xr:uid="{00000000-0005-0000-0000-00008A050000}"/>
    <cellStyle name="___retention_FEPTablesJul19_2007_CTSG1_FocusTWGs-test_STRJ(SOC)_見直しfor2009：2007Test0829_SoC&amp;Logic(0707会議後)" xfId="1420" xr:uid="{00000000-0005-0000-0000-00008B050000}"/>
    <cellStyle name="___retention_FEPTablesJul19_2007_SoC_table_Rev 1" xfId="1421" xr:uid="{00000000-0005-0000-0000-00008C050000}"/>
    <cellStyle name="___retention_FEPTablesJul19_2007_SoC_table_Rev 1_2007Test_SoC_0618" xfId="1422" xr:uid="{00000000-0005-0000-0000-00008D050000}"/>
    <cellStyle name="___retention_FEPTablesJul19_2007_SoC_table_Rev 1_2007Test_SoC_0618_2008Tables_FOCUS_ERM-ERD-FEP-LITH-INTC-FAC-AP_DRAFTv7" xfId="1423" xr:uid="{00000000-0005-0000-0000-00008E050000}"/>
    <cellStyle name="___retention_FEPTablesJul19_2007_SoC_table_Rev 1_2007Test_SoC_0618_2008Test 081203 handler revised proposal by SEAJ" xfId="1424" xr:uid="{00000000-0005-0000-0000-00008F050000}"/>
    <cellStyle name="___retention_FEPTablesJul19_2007_SoC_table_Rev 1_2007Test_SoC_0618_2008Test 081203 handler revised proposal by SEAJ_2009 ITRS TestTable(Handler)090505" xfId="1425" xr:uid="{00000000-0005-0000-0000-000090050000}"/>
    <cellStyle name="___retention_FEPTablesJul19_2007_SoC_table_Rev 1_2007Test_SoC_0618_2008Test 081203 handler revised proposal by SEAJ_Table Test-T8 RF updated 14 July 2009" xfId="1426" xr:uid="{00000000-0005-0000-0000-000091050000}"/>
    <cellStyle name="___retention_FEPTablesJul19_2007_SoC_table_Rev 1_2007Test_SoC_0618_2008Test 1120 prober " xfId="1427" xr:uid="{00000000-0005-0000-0000-000092050000}"/>
    <cellStyle name="___retention_FEPTablesJul19_2007_SoC_table_Rev 1_2007Test_SoC_0618_2008Test 1120 prober _2009 ITRS TestTable(Handler)090505" xfId="1428" xr:uid="{00000000-0005-0000-0000-000093050000}"/>
    <cellStyle name="___retention_FEPTablesJul19_2007_SoC_table_Rev 1_2007Test_SoC_0618_2008Test 1120 prober _Table Test-T8 RF updated 14 July 2009" xfId="1429" xr:uid="{00000000-0005-0000-0000-000094050000}"/>
    <cellStyle name="___retention_FEPTablesJul19_2007_SoC_table_Rev 1_2007Test_SoC_0618_2008Test0722" xfId="1430" xr:uid="{00000000-0005-0000-0000-000095050000}"/>
    <cellStyle name="___retention_FEPTablesJul19_2007_SoC_table_Rev 1_2007Test_SoC_0618_2008Test0722_2009 ITRS TestTable(Handler)090505" xfId="1431" xr:uid="{00000000-0005-0000-0000-000096050000}"/>
    <cellStyle name="___retention_FEPTablesJul19_2007_SoC_table_Rev 1_2007Test_SoC_0618_2008Test0722_Table Test-T8 RF updated 14 July 2009" xfId="1432" xr:uid="{00000000-0005-0000-0000-000097050000}"/>
    <cellStyle name="___retention_FEPTablesJul19_2007_SoC_table_Rev 1_2007Test_SoC_0618_2008Test1215" xfId="1433" xr:uid="{00000000-0005-0000-0000-000098050000}"/>
    <cellStyle name="___retention_FEPTablesJul19_2007_SoC_table_Rev 1_2007Test_SoC_0618_2008Test1215_Table Test-T8 RF updated 14 July 2009" xfId="1434" xr:uid="{00000000-0005-0000-0000-000099050000}"/>
    <cellStyle name="___retention_FEPTablesJul19_2007_SoC_table_Rev 1_2007Test_SoC_0618_2008TestProposals_Handler_081208" xfId="1435" xr:uid="{00000000-0005-0000-0000-00009A050000}"/>
    <cellStyle name="___retention_FEPTablesJul19_2007_SoC_table_Rev 1_2007Test_SoC_0618_2008TestProposals_Handler_081208_Table Test-T8 RF updated 14 July 2009" xfId="1436" xr:uid="{00000000-0005-0000-0000-00009B050000}"/>
    <cellStyle name="___retention_FEPTablesJul19_2007_SoC_table_Rev 1_2007Test_SoC_0618_2009 ITRS TestTable(Handler)090505" xfId="1437" xr:uid="{00000000-0005-0000-0000-00009C050000}"/>
    <cellStyle name="___retention_FEPTablesJul19_2007_SoC_table_Rev 1_2007Test_SoC_0618_Table Test-T11 Prober updated 08Jul09" xfId="1438" xr:uid="{00000000-0005-0000-0000-00009D050000}"/>
    <cellStyle name="___retention_FEPTablesJul19_2007_SoC_table_Rev 1_2007Test_SoC_0618_Table Test-T8 RF updated 14 July 2009" xfId="1439" xr:uid="{00000000-0005-0000-0000-00009E050000}"/>
    <cellStyle name="___retention_FEPTablesJul19_2007_SoC_table_Rev 1_2007Test_SoC_0618_Test_Tables_20081208" xfId="1440" xr:uid="{00000000-0005-0000-0000-00009F050000}"/>
    <cellStyle name="___retention_FEPTablesJul19_2007_SoC_table_Rev 1_2007Test_SoC_0618_Test_Tables_20081208 Korea feedback_08081225 " xfId="1441" xr:uid="{00000000-0005-0000-0000-0000A0050000}"/>
    <cellStyle name="___retention_FEPTablesJul19_2007_SoC_table_Rev 1_2007Test_SoC_0618_Test_Tables_20081208 Korea feedback_08081225 _Table Test-T8 RF updated 14 July 2009" xfId="1442" xr:uid="{00000000-0005-0000-0000-0000A1050000}"/>
    <cellStyle name="___retention_FEPTablesJul19_2007_SoC_table_Rev 1_2007Test_SoC_0618_Test_Tables_20081208_Table Test-T8 RF updated 14 July 2009" xfId="1443" xr:uid="{00000000-0005-0000-0000-0000A2050000}"/>
    <cellStyle name="___retention_FEPTablesJul19_2007_SoC_table_Rev 1_2007Test_SoC_0618_Test_Tables_20081231プローブカード案" xfId="1444" xr:uid="{00000000-0005-0000-0000-0000A3050000}"/>
    <cellStyle name="___retention_FEPTablesJul19_2007_SoC_table_Rev 1_2007Test_SoC_0618_Test_Tables_20081231プローブカード案_Table Test-T8 RF updated 14 July 2009" xfId="1445" xr:uid="{00000000-0005-0000-0000-0000A4050000}"/>
    <cellStyle name="___retention_FEPTablesJul19_2007_SoC_table_Rev 1_2007Test_SoC_0618_Test_Tables_20090113プローブカード案2" xfId="1446" xr:uid="{00000000-0005-0000-0000-0000A5050000}"/>
    <cellStyle name="___retention_FEPTablesJul19_2007_SoC_table_Rev 1_2007Test_SoC_0618_Test_Tables_20090113プローブカード案2_Table Test-T8 RF updated 14 July 2009" xfId="1447" xr:uid="{00000000-0005-0000-0000-0000A6050000}"/>
    <cellStyle name="___retention_FEPTablesJul19_2007_SoC_table_Rev 1_2007Test_SoC_0618_Test_Tables_20090113プローブカード案3" xfId="1448" xr:uid="{00000000-0005-0000-0000-0000A7050000}"/>
    <cellStyle name="___retention_FEPTablesJul19_2007_SoC_table_Rev 1_2007Test_SoC_0618_Test_Tables_20090113プローブカード案3_Table Test-T8 RF updated 14 July 2009" xfId="1449" xr:uid="{00000000-0005-0000-0000-0000A8050000}"/>
    <cellStyle name="___retention_FEPTablesJul19_2007_SoC_table_Rev 1_2007Test_SoC_0618_見直しfor2009：2007Test0829_SoC&amp;Logic" xfId="1450" xr:uid="{00000000-0005-0000-0000-0000A9050000}"/>
    <cellStyle name="___retention_FEPTablesJul19_2007_SoC_table_Rev 1_2007Test_SoC_0618_見直しfor2009：2007Test0829_SoC&amp;Logic(0707会議後)" xfId="1451" xr:uid="{00000000-0005-0000-0000-0000AA050000}"/>
    <cellStyle name="___retention_FEPTablesJul19_2007_SoC_table_Rev 1_2008Tables_FOCUS_ERM-ERD-FEP-LITH-INTC-FAC-AP_DRAFTv7" xfId="1452" xr:uid="{00000000-0005-0000-0000-0000AB050000}"/>
    <cellStyle name="___retention_FEPTablesJul19_2007_SoC_table_Rev 1_2008Test 081203 handler revised proposal by SEAJ" xfId="1453" xr:uid="{00000000-0005-0000-0000-0000AC050000}"/>
    <cellStyle name="___retention_FEPTablesJul19_2007_SoC_table_Rev 1_2008Test 081203 handler revised proposal by SEAJ_2009 ITRS TestTable(Handler)090505" xfId="1454" xr:uid="{00000000-0005-0000-0000-0000AD050000}"/>
    <cellStyle name="___retention_FEPTablesJul19_2007_SoC_table_Rev 1_2008Test 081203 handler revised proposal by SEAJ_Table Test-T8 RF updated 14 July 2009" xfId="1455" xr:uid="{00000000-0005-0000-0000-0000AE050000}"/>
    <cellStyle name="___retention_FEPTablesJul19_2007_SoC_table_Rev 1_2008Test 1120 prober " xfId="1456" xr:uid="{00000000-0005-0000-0000-0000AF050000}"/>
    <cellStyle name="___retention_FEPTablesJul19_2007_SoC_table_Rev 1_2008Test 1120 prober _2009 ITRS TestTable(Handler)090505" xfId="1457" xr:uid="{00000000-0005-0000-0000-0000B0050000}"/>
    <cellStyle name="___retention_FEPTablesJul19_2007_SoC_table_Rev 1_2008Test 1120 prober _Table Test-T8 RF updated 14 July 2009" xfId="1458" xr:uid="{00000000-0005-0000-0000-0000B1050000}"/>
    <cellStyle name="___retention_FEPTablesJul19_2007_SoC_table_Rev 1_2008Test0722" xfId="1459" xr:uid="{00000000-0005-0000-0000-0000B2050000}"/>
    <cellStyle name="___retention_FEPTablesJul19_2007_SoC_table_Rev 1_2008Test0722_2009 ITRS TestTable(Handler)090505" xfId="1460" xr:uid="{00000000-0005-0000-0000-0000B3050000}"/>
    <cellStyle name="___retention_FEPTablesJul19_2007_SoC_table_Rev 1_2008Test0722_Table Test-T8 RF updated 14 July 2009" xfId="1461" xr:uid="{00000000-0005-0000-0000-0000B4050000}"/>
    <cellStyle name="___retention_FEPTablesJul19_2007_SoC_table_Rev 1_2008Test1215" xfId="1462" xr:uid="{00000000-0005-0000-0000-0000B5050000}"/>
    <cellStyle name="___retention_FEPTablesJul19_2007_SoC_table_Rev 1_2008Test1215_Table Test-T8 RF updated 14 July 2009" xfId="1463" xr:uid="{00000000-0005-0000-0000-0000B6050000}"/>
    <cellStyle name="___retention_FEPTablesJul19_2007_SoC_table_Rev 1_2008TestProposals_Handler_081208" xfId="1464" xr:uid="{00000000-0005-0000-0000-0000B7050000}"/>
    <cellStyle name="___retention_FEPTablesJul19_2007_SoC_table_Rev 1_2008TestProposals_Handler_081208_Table Test-T8 RF updated 14 July 2009" xfId="1465" xr:uid="{00000000-0005-0000-0000-0000B8050000}"/>
    <cellStyle name="___retention_FEPTablesJul19_2007_SoC_table_Rev 1_2009 ITRS TestTable(Handler)090505" xfId="1466" xr:uid="{00000000-0005-0000-0000-0000B9050000}"/>
    <cellStyle name="___retention_FEPTablesJul19_2007_SoC_table_Rev 1_SOC_Proposal_2 (1)" xfId="1467" xr:uid="{00000000-0005-0000-0000-0000BA050000}"/>
    <cellStyle name="___retention_FEPTablesJul19_2007_SoC_table_Rev 1_SOC_Proposal_2 (1)_2007Test_SoC_0618" xfId="1468" xr:uid="{00000000-0005-0000-0000-0000BB050000}"/>
    <cellStyle name="___retention_FEPTablesJul19_2007_SoC_table_Rev 1_SOC_Proposal_2 (1)_2007Test_SoC_0618_2008Tables_FOCUS_ERM-ERD-FEP-LITH-INTC-FAC-AP_DRAFTv7" xfId="1469" xr:uid="{00000000-0005-0000-0000-0000BC050000}"/>
    <cellStyle name="___retention_FEPTablesJul19_2007_SoC_table_Rev 1_SOC_Proposal_2 (1)_2007Test_SoC_0618_2008Test 081203 handler revised proposal by SEAJ" xfId="1470" xr:uid="{00000000-0005-0000-0000-0000BD050000}"/>
    <cellStyle name="___retention_FEPTablesJul19_2007_SoC_table_Rev 1_SOC_Proposal_2 (1)_2007Test_SoC_0618_2008Test 081203 handler revised proposal by SEAJ_2009 ITRS TestTable(Handler)090505" xfId="1471" xr:uid="{00000000-0005-0000-0000-0000BE050000}"/>
    <cellStyle name="___retention_FEPTablesJul19_2007_SoC_table_Rev 1_SOC_Proposal_2 (1)_2007Test_SoC_0618_2008Test 081203 handler revised proposal by SEAJ_Table Test-T8 RF updated 14 July 2009" xfId="1472" xr:uid="{00000000-0005-0000-0000-0000BF050000}"/>
    <cellStyle name="___retention_FEPTablesJul19_2007_SoC_table_Rev 1_SOC_Proposal_2 (1)_2007Test_SoC_0618_2008Test 1120 prober " xfId="1473" xr:uid="{00000000-0005-0000-0000-0000C0050000}"/>
    <cellStyle name="___retention_FEPTablesJul19_2007_SoC_table_Rev 1_SOC_Proposal_2 (1)_2007Test_SoC_0618_2008Test 1120 prober _2009 ITRS TestTable(Handler)090505" xfId="1474" xr:uid="{00000000-0005-0000-0000-0000C1050000}"/>
    <cellStyle name="___retention_FEPTablesJul19_2007_SoC_table_Rev 1_SOC_Proposal_2 (1)_2007Test_SoC_0618_2008Test 1120 prober _Table Test-T8 RF updated 14 July 2009" xfId="1475" xr:uid="{00000000-0005-0000-0000-0000C2050000}"/>
    <cellStyle name="___retention_FEPTablesJul19_2007_SoC_table_Rev 1_SOC_Proposal_2 (1)_2007Test_SoC_0618_2008Test0722" xfId="1476" xr:uid="{00000000-0005-0000-0000-0000C3050000}"/>
    <cellStyle name="___retention_FEPTablesJul19_2007_SoC_table_Rev 1_SOC_Proposal_2 (1)_2007Test_SoC_0618_2008Test0722_2009 ITRS TestTable(Handler)090505" xfId="1477" xr:uid="{00000000-0005-0000-0000-0000C4050000}"/>
    <cellStyle name="___retention_FEPTablesJul19_2007_SoC_table_Rev 1_SOC_Proposal_2 (1)_2007Test_SoC_0618_2008Test0722_Table Test-T8 RF updated 14 July 2009" xfId="1478" xr:uid="{00000000-0005-0000-0000-0000C5050000}"/>
    <cellStyle name="___retention_FEPTablesJul19_2007_SoC_table_Rev 1_SOC_Proposal_2 (1)_2007Test_SoC_0618_2008Test1215" xfId="1479" xr:uid="{00000000-0005-0000-0000-0000C6050000}"/>
    <cellStyle name="___retention_FEPTablesJul19_2007_SoC_table_Rev 1_SOC_Proposal_2 (1)_2007Test_SoC_0618_2008Test1215_Table Test-T8 RF updated 14 July 2009" xfId="1480" xr:uid="{00000000-0005-0000-0000-0000C7050000}"/>
    <cellStyle name="___retention_FEPTablesJul19_2007_SoC_table_Rev 1_SOC_Proposal_2 (1)_2007Test_SoC_0618_2008TestProposals_Handler_081208" xfId="1481" xr:uid="{00000000-0005-0000-0000-0000C8050000}"/>
    <cellStyle name="___retention_FEPTablesJul19_2007_SoC_table_Rev 1_SOC_Proposal_2 (1)_2007Test_SoC_0618_2008TestProposals_Handler_081208_Table Test-T8 RF updated 14 July 2009" xfId="1482" xr:uid="{00000000-0005-0000-0000-0000C9050000}"/>
    <cellStyle name="___retention_FEPTablesJul19_2007_SoC_table_Rev 1_SOC_Proposal_2 (1)_2007Test_SoC_0618_2009 ITRS TestTable(Handler)090505" xfId="1483" xr:uid="{00000000-0005-0000-0000-0000CA050000}"/>
    <cellStyle name="___retention_FEPTablesJul19_2007_SoC_table_Rev 1_SOC_Proposal_2 (1)_2007Test_SoC_0618_Table Test-T11 Prober updated 08Jul09" xfId="1484" xr:uid="{00000000-0005-0000-0000-0000CB050000}"/>
    <cellStyle name="___retention_FEPTablesJul19_2007_SoC_table_Rev 1_SOC_Proposal_2 (1)_2007Test_SoC_0618_Table Test-T8 RF updated 14 July 2009" xfId="1485" xr:uid="{00000000-0005-0000-0000-0000CC050000}"/>
    <cellStyle name="___retention_FEPTablesJul19_2007_SoC_table_Rev 1_SOC_Proposal_2 (1)_2007Test_SoC_0618_Test_Tables_20081208" xfId="1486" xr:uid="{00000000-0005-0000-0000-0000CD050000}"/>
    <cellStyle name="___retention_FEPTablesJul19_2007_SoC_table_Rev 1_SOC_Proposal_2 (1)_2007Test_SoC_0618_Test_Tables_20081208 Korea feedback_08081225 " xfId="1487" xr:uid="{00000000-0005-0000-0000-0000CE050000}"/>
    <cellStyle name="___retention_FEPTablesJul19_2007_SoC_table_Rev 1_SOC_Proposal_2 (1)_2007Test_SoC_0618_Test_Tables_20081208 Korea feedback_08081225 _Table Test-T8 RF updated 14 July 2009" xfId="1488" xr:uid="{00000000-0005-0000-0000-0000CF050000}"/>
    <cellStyle name="___retention_FEPTablesJul19_2007_SoC_table_Rev 1_SOC_Proposal_2 (1)_2007Test_SoC_0618_Test_Tables_20081208_Table Test-T8 RF updated 14 July 2009" xfId="1489" xr:uid="{00000000-0005-0000-0000-0000D0050000}"/>
    <cellStyle name="___retention_FEPTablesJul19_2007_SoC_table_Rev 1_SOC_Proposal_2 (1)_2007Test_SoC_0618_Test_Tables_20081231プローブカード案" xfId="1490" xr:uid="{00000000-0005-0000-0000-0000D1050000}"/>
    <cellStyle name="___retention_FEPTablesJul19_2007_SoC_table_Rev 1_SOC_Proposal_2 (1)_2007Test_SoC_0618_Test_Tables_20081231プローブカード案_Table Test-T8 RF updated 14 July 2009" xfId="1491" xr:uid="{00000000-0005-0000-0000-0000D2050000}"/>
    <cellStyle name="___retention_FEPTablesJul19_2007_SoC_table_Rev 1_SOC_Proposal_2 (1)_2007Test_SoC_0618_Test_Tables_20090113プローブカード案2" xfId="1492" xr:uid="{00000000-0005-0000-0000-0000D3050000}"/>
    <cellStyle name="___retention_FEPTablesJul19_2007_SoC_table_Rev 1_SOC_Proposal_2 (1)_2007Test_SoC_0618_Test_Tables_20090113プローブカード案2_Table Test-T8 RF updated 14 July 2009" xfId="1493" xr:uid="{00000000-0005-0000-0000-0000D4050000}"/>
    <cellStyle name="___retention_FEPTablesJul19_2007_SoC_table_Rev 1_SOC_Proposal_2 (1)_2007Test_SoC_0618_Test_Tables_20090113プローブカード案3" xfId="1494" xr:uid="{00000000-0005-0000-0000-0000D5050000}"/>
    <cellStyle name="___retention_FEPTablesJul19_2007_SoC_table_Rev 1_SOC_Proposal_2 (1)_2007Test_SoC_0618_Test_Tables_20090113プローブカード案3_Table Test-T8 RF updated 14 July 2009" xfId="1495" xr:uid="{00000000-0005-0000-0000-0000D6050000}"/>
    <cellStyle name="___retention_FEPTablesJul19_2007_SoC_table_Rev 1_SOC_Proposal_2 (1)_2007Test_SoC_0618_見直しfor2009：2007Test0829_SoC&amp;Logic" xfId="1496" xr:uid="{00000000-0005-0000-0000-0000D7050000}"/>
    <cellStyle name="___retention_FEPTablesJul19_2007_SoC_table_Rev 1_SOC_Proposal_2 (1)_2007Test_SoC_0618_見直しfor2009：2007Test0829_SoC&amp;Logic(0707会議後)" xfId="1497" xr:uid="{00000000-0005-0000-0000-0000D8050000}"/>
    <cellStyle name="___retention_FEPTablesJul19_2007_SoC_table_Rev 1_SOC_Proposal_2 (1)_2008Tables_FOCUS_ERM-ERD-FEP-LITH-INTC-FAC-AP_DRAFTv7" xfId="1498" xr:uid="{00000000-0005-0000-0000-0000D9050000}"/>
    <cellStyle name="___retention_FEPTablesJul19_2007_SoC_table_Rev 1_SOC_Proposal_2 (1)_2008Test 081203 handler revised proposal by SEAJ" xfId="1499" xr:uid="{00000000-0005-0000-0000-0000DA050000}"/>
    <cellStyle name="___retention_FEPTablesJul19_2007_SoC_table_Rev 1_SOC_Proposal_2 (1)_2008Test 081203 handler revised proposal by SEAJ_2009 ITRS TestTable(Handler)090505" xfId="1500" xr:uid="{00000000-0005-0000-0000-0000DB050000}"/>
    <cellStyle name="___retention_FEPTablesJul19_2007_SoC_table_Rev 1_SOC_Proposal_2 (1)_2008Test 081203 handler revised proposal by SEAJ_Table Test-T8 RF updated 14 July 2009" xfId="1501" xr:uid="{00000000-0005-0000-0000-0000DC050000}"/>
    <cellStyle name="___retention_FEPTablesJul19_2007_SoC_table_Rev 1_SOC_Proposal_2 (1)_2008Test 1120 prober " xfId="1502" xr:uid="{00000000-0005-0000-0000-0000DD050000}"/>
    <cellStyle name="___retention_FEPTablesJul19_2007_SoC_table_Rev 1_SOC_Proposal_2 (1)_2008Test 1120 prober _2009 ITRS TestTable(Handler)090505" xfId="1503" xr:uid="{00000000-0005-0000-0000-0000DE050000}"/>
    <cellStyle name="___retention_FEPTablesJul19_2007_SoC_table_Rev 1_SOC_Proposal_2 (1)_2008Test 1120 prober _Table Test-T8 RF updated 14 July 2009" xfId="1504" xr:uid="{00000000-0005-0000-0000-0000DF050000}"/>
    <cellStyle name="___retention_FEPTablesJul19_2007_SoC_table_Rev 1_SOC_Proposal_2 (1)_2008Test0722" xfId="1505" xr:uid="{00000000-0005-0000-0000-0000E0050000}"/>
    <cellStyle name="___retention_FEPTablesJul19_2007_SoC_table_Rev 1_SOC_Proposal_2 (1)_2008Test0722_2009 ITRS TestTable(Handler)090505" xfId="1506" xr:uid="{00000000-0005-0000-0000-0000E1050000}"/>
    <cellStyle name="___retention_FEPTablesJul19_2007_SoC_table_Rev 1_SOC_Proposal_2 (1)_2008Test0722_Table Test-T8 RF updated 14 July 2009" xfId="1507" xr:uid="{00000000-0005-0000-0000-0000E2050000}"/>
    <cellStyle name="___retention_FEPTablesJul19_2007_SoC_table_Rev 1_SOC_Proposal_2 (1)_2008Test1215" xfId="1508" xr:uid="{00000000-0005-0000-0000-0000E3050000}"/>
    <cellStyle name="___retention_FEPTablesJul19_2007_SoC_table_Rev 1_SOC_Proposal_2 (1)_2008Test1215_Table Test-T8 RF updated 14 July 2009" xfId="1509" xr:uid="{00000000-0005-0000-0000-0000E4050000}"/>
    <cellStyle name="___retention_FEPTablesJul19_2007_SoC_table_Rev 1_SOC_Proposal_2 (1)_2008TestProposals_Handler_081208" xfId="1510" xr:uid="{00000000-0005-0000-0000-0000E5050000}"/>
    <cellStyle name="___retention_FEPTablesJul19_2007_SoC_table_Rev 1_SOC_Proposal_2 (1)_2008TestProposals_Handler_081208_Table Test-T8 RF updated 14 July 2009" xfId="1511" xr:uid="{00000000-0005-0000-0000-0000E6050000}"/>
    <cellStyle name="___retention_FEPTablesJul19_2007_SoC_table_Rev 1_SOC_Proposal_2 (1)_2009 ITRS TestTable(Handler)090505" xfId="1512" xr:uid="{00000000-0005-0000-0000-0000E7050000}"/>
    <cellStyle name="___retention_FEPTablesJul19_2007_SoC_table_Rev 1_SOC_Proposal_2 (1)_Table Test-T11 Prober updated 08Jul09" xfId="1513" xr:uid="{00000000-0005-0000-0000-0000E8050000}"/>
    <cellStyle name="___retention_FEPTablesJul19_2007_SoC_table_Rev 1_SOC_Proposal_2 (1)_Table Test-T8 RF updated 14 July 2009" xfId="1514" xr:uid="{00000000-0005-0000-0000-0000E9050000}"/>
    <cellStyle name="___retention_FEPTablesJul19_2007_SoC_table_Rev 1_SOC_Proposal_2 (1)_Test_Tables_20081208" xfId="1515" xr:uid="{00000000-0005-0000-0000-0000EA050000}"/>
    <cellStyle name="___retention_FEPTablesJul19_2007_SoC_table_Rev 1_SOC_Proposal_2 (1)_Test_Tables_20081208 Korea feedback_08081225 " xfId="1516" xr:uid="{00000000-0005-0000-0000-0000EB050000}"/>
    <cellStyle name="___retention_FEPTablesJul19_2007_SoC_table_Rev 1_SOC_Proposal_2 (1)_Test_Tables_20081208 Korea feedback_08081225 _Table Test-T8 RF updated 14 July 2009" xfId="1517" xr:uid="{00000000-0005-0000-0000-0000EC050000}"/>
    <cellStyle name="___retention_FEPTablesJul19_2007_SoC_table_Rev 1_SOC_Proposal_2 (1)_Test_Tables_20081208_Table Test-T8 RF updated 14 July 2009" xfId="1518" xr:uid="{00000000-0005-0000-0000-0000ED050000}"/>
    <cellStyle name="___retention_FEPTablesJul19_2007_SoC_table_Rev 1_SOC_Proposal_2 (1)_Test_Tables_20081231プローブカード案" xfId="1519" xr:uid="{00000000-0005-0000-0000-0000EE050000}"/>
    <cellStyle name="___retention_FEPTablesJul19_2007_SoC_table_Rev 1_SOC_Proposal_2 (1)_Test_Tables_20081231プローブカード案_Table Test-T8 RF updated 14 July 2009" xfId="1520" xr:uid="{00000000-0005-0000-0000-0000EF050000}"/>
    <cellStyle name="___retention_FEPTablesJul19_2007_SoC_table_Rev 1_SOC_Proposal_2 (1)_Test_Tables_20090113プローブカード案2" xfId="1521" xr:uid="{00000000-0005-0000-0000-0000F0050000}"/>
    <cellStyle name="___retention_FEPTablesJul19_2007_SoC_table_Rev 1_SOC_Proposal_2 (1)_Test_Tables_20090113プローブカード案2_Table Test-T8 RF updated 14 July 2009" xfId="1522" xr:uid="{00000000-0005-0000-0000-0000F1050000}"/>
    <cellStyle name="___retention_FEPTablesJul19_2007_SoC_table_Rev 1_SOC_Proposal_2 (1)_Test_Tables_20090113プローブカード案3" xfId="1523" xr:uid="{00000000-0005-0000-0000-0000F2050000}"/>
    <cellStyle name="___retention_FEPTablesJul19_2007_SoC_table_Rev 1_SOC_Proposal_2 (1)_Test_Tables_20090113プローブカード案3_Table Test-T8 RF updated 14 July 2009" xfId="1524" xr:uid="{00000000-0005-0000-0000-0000F3050000}"/>
    <cellStyle name="___retention_FEPTablesJul19_2007_SoC_table_Rev 1_SOC_Proposal_2 (1)_WK_2007Test0612Rev04" xfId="1525" xr:uid="{00000000-0005-0000-0000-0000F4050000}"/>
    <cellStyle name="___retention_FEPTablesJul19_2007_SoC_table_Rev 1_SOC_Proposal_2 (1)_WK_2007Test0612Rev04_2008Tables_FOCUS_ERM-ERD-FEP-LITH-INTC-FAC-AP_DRAFTv7" xfId="1526" xr:uid="{00000000-0005-0000-0000-0000F5050000}"/>
    <cellStyle name="___retention_FEPTablesJul19_2007_SoC_table_Rev 1_SOC_Proposal_2 (1)_WK_2007Test0612Rev04_2008Test 081203 handler revised proposal by SEAJ" xfId="1527" xr:uid="{00000000-0005-0000-0000-0000F6050000}"/>
    <cellStyle name="___retention_FEPTablesJul19_2007_SoC_table_Rev 1_SOC_Proposal_2 (1)_WK_2007Test0612Rev04_2008Test 081203 handler revised proposal by SEAJ_2009 ITRS TestTable(Handler)090505" xfId="1528" xr:uid="{00000000-0005-0000-0000-0000F7050000}"/>
    <cellStyle name="___retention_FEPTablesJul19_2007_SoC_table_Rev 1_SOC_Proposal_2 (1)_WK_2007Test0612Rev04_2008Test 081203 handler revised proposal by SEAJ_Table Test-T8 RF updated 14 July 2009" xfId="1529" xr:uid="{00000000-0005-0000-0000-0000F8050000}"/>
    <cellStyle name="___retention_FEPTablesJul19_2007_SoC_table_Rev 1_SOC_Proposal_2 (1)_WK_2007Test0612Rev04_2008Test 1120 prober " xfId="1530" xr:uid="{00000000-0005-0000-0000-0000F9050000}"/>
    <cellStyle name="___retention_FEPTablesJul19_2007_SoC_table_Rev 1_SOC_Proposal_2 (1)_WK_2007Test0612Rev04_2008Test 1120 prober _2009 ITRS TestTable(Handler)090505" xfId="1531" xr:uid="{00000000-0005-0000-0000-0000FA050000}"/>
    <cellStyle name="___retention_FEPTablesJul19_2007_SoC_table_Rev 1_SOC_Proposal_2 (1)_WK_2007Test0612Rev04_2008Test 1120 prober _Table Test-T8 RF updated 14 July 2009" xfId="1532" xr:uid="{00000000-0005-0000-0000-0000FB050000}"/>
    <cellStyle name="___retention_FEPTablesJul19_2007_SoC_table_Rev 1_SOC_Proposal_2 (1)_WK_2007Test0612Rev04_2008Test0722" xfId="1533" xr:uid="{00000000-0005-0000-0000-0000FC050000}"/>
    <cellStyle name="___retention_FEPTablesJul19_2007_SoC_table_Rev 1_SOC_Proposal_2 (1)_WK_2007Test0612Rev04_2008Test0722_2009 ITRS TestTable(Handler)090505" xfId="1534" xr:uid="{00000000-0005-0000-0000-0000FD050000}"/>
    <cellStyle name="___retention_FEPTablesJul19_2007_SoC_table_Rev 1_SOC_Proposal_2 (1)_WK_2007Test0612Rev04_2008Test0722_Table Test-T8 RF updated 14 July 2009" xfId="1535" xr:uid="{00000000-0005-0000-0000-0000FE050000}"/>
    <cellStyle name="___retention_FEPTablesJul19_2007_SoC_table_Rev 1_SOC_Proposal_2 (1)_WK_2007Test0612Rev04_2008Test1215" xfId="1536" xr:uid="{00000000-0005-0000-0000-0000FF050000}"/>
    <cellStyle name="___retention_FEPTablesJul19_2007_SoC_table_Rev 1_SOC_Proposal_2 (1)_WK_2007Test0612Rev04_2008Test1215_Table Test-T8 RF updated 14 July 2009" xfId="1537" xr:uid="{00000000-0005-0000-0000-000000060000}"/>
    <cellStyle name="___retention_FEPTablesJul19_2007_SoC_table_Rev 1_SOC_Proposal_2 (1)_WK_2007Test0612Rev04_2008TestProposals_Handler_081208" xfId="1538" xr:uid="{00000000-0005-0000-0000-000001060000}"/>
    <cellStyle name="___retention_FEPTablesJul19_2007_SoC_table_Rev 1_SOC_Proposal_2 (1)_WK_2007Test0612Rev04_2008TestProposals_Handler_081208_Table Test-T8 RF updated 14 July 2009" xfId="1539" xr:uid="{00000000-0005-0000-0000-000002060000}"/>
    <cellStyle name="___retention_FEPTablesJul19_2007_SoC_table_Rev 1_SOC_Proposal_2 (1)_WK_2007Test0612Rev04_2009 ITRS TestTable(Handler)090505" xfId="1540" xr:uid="{00000000-0005-0000-0000-000003060000}"/>
    <cellStyle name="___retention_FEPTablesJul19_2007_SoC_table_Rev 1_SOC_Proposal_2 (1)_WK_2007Test0612Rev04_Table Test-T11 Prober updated 08Jul09" xfId="1541" xr:uid="{00000000-0005-0000-0000-000004060000}"/>
    <cellStyle name="___retention_FEPTablesJul19_2007_SoC_table_Rev 1_SOC_Proposal_2 (1)_WK_2007Test0612Rev04_Table Test-T8 RF updated 14 July 2009" xfId="1542" xr:uid="{00000000-0005-0000-0000-000005060000}"/>
    <cellStyle name="___retention_FEPTablesJul19_2007_SoC_table_Rev 1_SOC_Proposal_2 (1)_WK_2007Test0612Rev04_Test_Tables_20081208" xfId="1543" xr:uid="{00000000-0005-0000-0000-000006060000}"/>
    <cellStyle name="___retention_FEPTablesJul19_2007_SoC_table_Rev 1_SOC_Proposal_2 (1)_WK_2007Test0612Rev04_Test_Tables_20081208 Korea feedback_08081225 " xfId="1544" xr:uid="{00000000-0005-0000-0000-000007060000}"/>
    <cellStyle name="___retention_FEPTablesJul19_2007_SoC_table_Rev 1_SOC_Proposal_2 (1)_WK_2007Test0612Rev04_Test_Tables_20081208 Korea feedback_08081225 _Table Test-T8 RF updated 14 July 2009" xfId="1545" xr:uid="{00000000-0005-0000-0000-000008060000}"/>
    <cellStyle name="___retention_FEPTablesJul19_2007_SoC_table_Rev 1_SOC_Proposal_2 (1)_WK_2007Test0612Rev04_Test_Tables_20081208_Table Test-T8 RF updated 14 July 2009" xfId="1546" xr:uid="{00000000-0005-0000-0000-000009060000}"/>
    <cellStyle name="___retention_FEPTablesJul19_2007_SoC_table_Rev 1_SOC_Proposal_2 (1)_WK_2007Test0612Rev04_Test_Tables_20081231プローブカード案" xfId="1547" xr:uid="{00000000-0005-0000-0000-00000A060000}"/>
    <cellStyle name="___retention_FEPTablesJul19_2007_SoC_table_Rev 1_SOC_Proposal_2 (1)_WK_2007Test0612Rev04_Test_Tables_20081231プローブカード案_Table Test-T8 RF updated 14 July 2009" xfId="1548" xr:uid="{00000000-0005-0000-0000-00000B060000}"/>
    <cellStyle name="___retention_FEPTablesJul19_2007_SoC_table_Rev 1_SOC_Proposal_2 (1)_WK_2007Test0612Rev04_Test_Tables_20090113プローブカード案2" xfId="1549" xr:uid="{00000000-0005-0000-0000-00000C060000}"/>
    <cellStyle name="___retention_FEPTablesJul19_2007_SoC_table_Rev 1_SOC_Proposal_2 (1)_WK_2007Test0612Rev04_Test_Tables_20090113プローブカード案2_Table Test-T8 RF updated 14 July 2009" xfId="1550" xr:uid="{00000000-0005-0000-0000-00000D060000}"/>
    <cellStyle name="___retention_FEPTablesJul19_2007_SoC_table_Rev 1_SOC_Proposal_2 (1)_WK_2007Test0612Rev04_Test_Tables_20090113プローブカード案3" xfId="1551" xr:uid="{00000000-0005-0000-0000-00000E060000}"/>
    <cellStyle name="___retention_FEPTablesJul19_2007_SoC_table_Rev 1_SOC_Proposal_2 (1)_WK_2007Test0612Rev04_Test_Tables_20090113プローブカード案3_Table Test-T8 RF updated 14 July 2009" xfId="1552" xr:uid="{00000000-0005-0000-0000-00000F060000}"/>
    <cellStyle name="___retention_FEPTablesJul19_2007_SoC_table_Rev 1_SOC_Proposal_2 (1)_WK_2007Test0612Rev04_見直しfor2009：2007Test0829_SoC&amp;Logic" xfId="1553" xr:uid="{00000000-0005-0000-0000-000010060000}"/>
    <cellStyle name="___retention_FEPTablesJul19_2007_SoC_table_Rev 1_SOC_Proposal_2 (1)_WK_2007Test0612Rev04_見直しfor2009：2007Test0829_SoC&amp;Logic(0707会議後)" xfId="1554" xr:uid="{00000000-0005-0000-0000-000011060000}"/>
    <cellStyle name="___retention_FEPTablesJul19_2007_SoC_table_Rev 1_SOC_Proposal_2 (1)_見直しfor2009：2007Test0829_SoC&amp;Logic" xfId="1555" xr:uid="{00000000-0005-0000-0000-000012060000}"/>
    <cellStyle name="___retention_FEPTablesJul19_2007_SoC_table_Rev 1_SOC_Proposal_2 (1)_見直しfor2009：2007Test0829_SoC&amp;Logic(0707会議後)" xfId="1556" xr:uid="{00000000-0005-0000-0000-000013060000}"/>
    <cellStyle name="___retention_FEPTablesJul19_2007_SoC_table_Rev 1_Table Test-T11 Prober updated 08Jul09" xfId="1557" xr:uid="{00000000-0005-0000-0000-000014060000}"/>
    <cellStyle name="___retention_FEPTablesJul19_2007_SoC_table_Rev 1_Table Test-T8 RF updated 14 July 2009" xfId="1558" xr:uid="{00000000-0005-0000-0000-000015060000}"/>
    <cellStyle name="___retention_FEPTablesJul19_2007_SoC_table_Rev 1_Test_Tables_20081208" xfId="1559" xr:uid="{00000000-0005-0000-0000-000016060000}"/>
    <cellStyle name="___retention_FEPTablesJul19_2007_SoC_table_Rev 1_Test_Tables_20081208 Korea feedback_08081225 " xfId="1560" xr:uid="{00000000-0005-0000-0000-000017060000}"/>
    <cellStyle name="___retention_FEPTablesJul19_2007_SoC_table_Rev 1_Test_Tables_20081208 Korea feedback_08081225 _Table Test-T8 RF updated 14 July 2009" xfId="1561" xr:uid="{00000000-0005-0000-0000-000018060000}"/>
    <cellStyle name="___retention_FEPTablesJul19_2007_SoC_table_Rev 1_Test_Tables_20081208_Table Test-T8 RF updated 14 July 2009" xfId="1562" xr:uid="{00000000-0005-0000-0000-000019060000}"/>
    <cellStyle name="___retention_FEPTablesJul19_2007_SoC_table_Rev 1_Test_Tables_20081231プローブカード案" xfId="1563" xr:uid="{00000000-0005-0000-0000-00001A060000}"/>
    <cellStyle name="___retention_FEPTablesJul19_2007_SoC_table_Rev 1_Test_Tables_20081231プローブカード案_Table Test-T8 RF updated 14 July 2009" xfId="1564" xr:uid="{00000000-0005-0000-0000-00001B060000}"/>
    <cellStyle name="___retention_FEPTablesJul19_2007_SoC_table_Rev 1_Test_Tables_20090113プローブカード案2" xfId="1565" xr:uid="{00000000-0005-0000-0000-00001C060000}"/>
    <cellStyle name="___retention_FEPTablesJul19_2007_SoC_table_Rev 1_Test_Tables_20090113プローブカード案2_Table Test-T8 RF updated 14 July 2009" xfId="1566" xr:uid="{00000000-0005-0000-0000-00001D060000}"/>
    <cellStyle name="___retention_FEPTablesJul19_2007_SoC_table_Rev 1_Test_Tables_20090113プローブカード案3" xfId="1567" xr:uid="{00000000-0005-0000-0000-00001E060000}"/>
    <cellStyle name="___retention_FEPTablesJul19_2007_SoC_table_Rev 1_Test_Tables_20090113プローブカード案3_Table Test-T8 RF updated 14 July 2009" xfId="1568" xr:uid="{00000000-0005-0000-0000-00001F060000}"/>
    <cellStyle name="___retention_FEPTablesJul19_2007_SoC_table_Rev 1_WK_2007Test0612Rev04" xfId="1569" xr:uid="{00000000-0005-0000-0000-000020060000}"/>
    <cellStyle name="___retention_FEPTablesJul19_2007_SoC_table_Rev 1_WK_2007Test0612Rev04_2008Tables_FOCUS_ERM-ERD-FEP-LITH-INTC-FAC-AP_DRAFTv7" xfId="1570" xr:uid="{00000000-0005-0000-0000-000021060000}"/>
    <cellStyle name="___retention_FEPTablesJul19_2007_SoC_table_Rev 1_WK_2007Test0612Rev04_2008Test 081203 handler revised proposal by SEAJ" xfId="1571" xr:uid="{00000000-0005-0000-0000-000022060000}"/>
    <cellStyle name="___retention_FEPTablesJul19_2007_SoC_table_Rev 1_WK_2007Test0612Rev04_2008Test 081203 handler revised proposal by SEAJ_2009 ITRS TestTable(Handler)090505" xfId="1572" xr:uid="{00000000-0005-0000-0000-000023060000}"/>
    <cellStyle name="___retention_FEPTablesJul19_2007_SoC_table_Rev 1_WK_2007Test0612Rev04_2008Test 081203 handler revised proposal by SEAJ_Table Test-T8 RF updated 14 July 2009" xfId="1573" xr:uid="{00000000-0005-0000-0000-000024060000}"/>
    <cellStyle name="___retention_FEPTablesJul19_2007_SoC_table_Rev 1_WK_2007Test0612Rev04_2008Test 1120 prober " xfId="1574" xr:uid="{00000000-0005-0000-0000-000025060000}"/>
    <cellStyle name="___retention_FEPTablesJul19_2007_SoC_table_Rev 1_WK_2007Test0612Rev04_2008Test 1120 prober _2009 ITRS TestTable(Handler)090505" xfId="1575" xr:uid="{00000000-0005-0000-0000-000026060000}"/>
    <cellStyle name="___retention_FEPTablesJul19_2007_SoC_table_Rev 1_WK_2007Test0612Rev04_2008Test 1120 prober _Table Test-T8 RF updated 14 July 2009" xfId="1576" xr:uid="{00000000-0005-0000-0000-000027060000}"/>
    <cellStyle name="___retention_FEPTablesJul19_2007_SoC_table_Rev 1_WK_2007Test0612Rev04_2008Test0722" xfId="1577" xr:uid="{00000000-0005-0000-0000-000028060000}"/>
    <cellStyle name="___retention_FEPTablesJul19_2007_SoC_table_Rev 1_WK_2007Test0612Rev04_2008Test0722_2009 ITRS TestTable(Handler)090505" xfId="1578" xr:uid="{00000000-0005-0000-0000-000029060000}"/>
    <cellStyle name="___retention_FEPTablesJul19_2007_SoC_table_Rev 1_WK_2007Test0612Rev04_2008Test0722_Table Test-T8 RF updated 14 July 2009" xfId="1579" xr:uid="{00000000-0005-0000-0000-00002A060000}"/>
    <cellStyle name="___retention_FEPTablesJul19_2007_SoC_table_Rev 1_WK_2007Test0612Rev04_2008Test1215" xfId="1580" xr:uid="{00000000-0005-0000-0000-00002B060000}"/>
    <cellStyle name="___retention_FEPTablesJul19_2007_SoC_table_Rev 1_WK_2007Test0612Rev04_2008Test1215_Table Test-T8 RF updated 14 July 2009" xfId="1581" xr:uid="{00000000-0005-0000-0000-00002C060000}"/>
    <cellStyle name="___retention_FEPTablesJul19_2007_SoC_table_Rev 1_WK_2007Test0612Rev04_2008TestProposals_Handler_081208" xfId="1582" xr:uid="{00000000-0005-0000-0000-00002D060000}"/>
    <cellStyle name="___retention_FEPTablesJul19_2007_SoC_table_Rev 1_WK_2007Test0612Rev04_2008TestProposals_Handler_081208_Table Test-T8 RF updated 14 July 2009" xfId="1583" xr:uid="{00000000-0005-0000-0000-00002E060000}"/>
    <cellStyle name="___retention_FEPTablesJul19_2007_SoC_table_Rev 1_WK_2007Test0612Rev04_2009 ITRS TestTable(Handler)090505" xfId="1584" xr:uid="{00000000-0005-0000-0000-00002F060000}"/>
    <cellStyle name="___retention_FEPTablesJul19_2007_SoC_table_Rev 1_WK_2007Test0612Rev04_Table Test-T11 Prober updated 08Jul09" xfId="1585" xr:uid="{00000000-0005-0000-0000-000030060000}"/>
    <cellStyle name="___retention_FEPTablesJul19_2007_SoC_table_Rev 1_WK_2007Test0612Rev04_Table Test-T8 RF updated 14 July 2009" xfId="1586" xr:uid="{00000000-0005-0000-0000-000031060000}"/>
    <cellStyle name="___retention_FEPTablesJul19_2007_SoC_table_Rev 1_WK_2007Test0612Rev04_Test_Tables_20081208" xfId="1587" xr:uid="{00000000-0005-0000-0000-000032060000}"/>
    <cellStyle name="___retention_FEPTablesJul19_2007_SoC_table_Rev 1_WK_2007Test0612Rev04_Test_Tables_20081208 Korea feedback_08081225 " xfId="1588" xr:uid="{00000000-0005-0000-0000-000033060000}"/>
    <cellStyle name="___retention_FEPTablesJul19_2007_SoC_table_Rev 1_WK_2007Test0612Rev04_Test_Tables_20081208 Korea feedback_08081225 _Table Test-T8 RF updated 14 July 2009" xfId="1589" xr:uid="{00000000-0005-0000-0000-000034060000}"/>
    <cellStyle name="___retention_FEPTablesJul19_2007_SoC_table_Rev 1_WK_2007Test0612Rev04_Test_Tables_20081208_Table Test-T8 RF updated 14 July 2009" xfId="1590" xr:uid="{00000000-0005-0000-0000-000035060000}"/>
    <cellStyle name="___retention_FEPTablesJul19_2007_SoC_table_Rev 1_WK_2007Test0612Rev04_Test_Tables_20081231プローブカード案" xfId="1591" xr:uid="{00000000-0005-0000-0000-000036060000}"/>
    <cellStyle name="___retention_FEPTablesJul19_2007_SoC_table_Rev 1_WK_2007Test0612Rev04_Test_Tables_20081231プローブカード案_Table Test-T8 RF updated 14 July 2009" xfId="1592" xr:uid="{00000000-0005-0000-0000-000037060000}"/>
    <cellStyle name="___retention_FEPTablesJul19_2007_SoC_table_Rev 1_WK_2007Test0612Rev04_Test_Tables_20090113プローブカード案2" xfId="1593" xr:uid="{00000000-0005-0000-0000-000038060000}"/>
    <cellStyle name="___retention_FEPTablesJul19_2007_SoC_table_Rev 1_WK_2007Test0612Rev04_Test_Tables_20090113プローブカード案2_Table Test-T8 RF updated 14 July 2009" xfId="1594" xr:uid="{00000000-0005-0000-0000-000039060000}"/>
    <cellStyle name="___retention_FEPTablesJul19_2007_SoC_table_Rev 1_WK_2007Test0612Rev04_Test_Tables_20090113プローブカード案3" xfId="1595" xr:uid="{00000000-0005-0000-0000-00003A060000}"/>
    <cellStyle name="___retention_FEPTablesJul19_2007_SoC_table_Rev 1_WK_2007Test0612Rev04_Test_Tables_20090113プローブカード案3_Table Test-T8 RF updated 14 July 2009" xfId="1596" xr:uid="{00000000-0005-0000-0000-00003B060000}"/>
    <cellStyle name="___retention_FEPTablesJul19_2007_SoC_table_Rev 1_WK_2007Test0612Rev04_見直しfor2009：2007Test0829_SoC&amp;Logic" xfId="1597" xr:uid="{00000000-0005-0000-0000-00003C060000}"/>
    <cellStyle name="___retention_FEPTablesJul19_2007_SoC_table_Rev 1_WK_2007Test0612Rev04_見直しfor2009：2007Test0829_SoC&amp;Logic(0707会議後)" xfId="1598" xr:uid="{00000000-0005-0000-0000-00003D060000}"/>
    <cellStyle name="___retention_FEPTablesJul19_2007_SoC_table_Rev 1_見直しfor2009：2007Test0829_SoC&amp;Logic" xfId="1599" xr:uid="{00000000-0005-0000-0000-00003E060000}"/>
    <cellStyle name="___retention_FEPTablesJul19_2007_SoC_table_Rev 1_見直しfor2009：2007Test0829_SoC&amp;Logic(0707会議後)" xfId="1600" xr:uid="{00000000-0005-0000-0000-00003F060000}"/>
    <cellStyle name="___retention_FEPTablesJul19_20070903ITRS2007_YMDB_tmp" xfId="1601" xr:uid="{00000000-0005-0000-0000-000040060000}"/>
    <cellStyle name="___retention_FEPTablesJul19_2007Test0429-Rev0-E (Socket Update 20070620)" xfId="1602" xr:uid="{00000000-0005-0000-0000-000041060000}"/>
    <cellStyle name="___retention_FEPTablesJul19_2007Test0429-Rev0-E (Socket Update 20070620)_2008Tables_FOCUS_ERM-ERD-FEP-LITH-INTC-FAC-AP_DRAFTv7" xfId="1603" xr:uid="{00000000-0005-0000-0000-000042060000}"/>
    <cellStyle name="___retention_FEPTablesJul19_2007Test0429-Rev0-E (Socket Update 20070620)_2008Test 081203 handler revised proposal by SEAJ" xfId="1604" xr:uid="{00000000-0005-0000-0000-000043060000}"/>
    <cellStyle name="___retention_FEPTablesJul19_2007Test0429-Rev0-E (Socket Update 20070620)_2008Test 081203 handler revised proposal by SEAJ_2009 ITRS TestTable(Handler)090505" xfId="1605" xr:uid="{00000000-0005-0000-0000-000044060000}"/>
    <cellStyle name="___retention_FEPTablesJul19_2007Test0429-Rev0-E (Socket Update 20070620)_2008Test 081203 handler revised proposal by SEAJ_Table Test-T8 RF updated 14 July 2009" xfId="1606" xr:uid="{00000000-0005-0000-0000-000045060000}"/>
    <cellStyle name="___retention_FEPTablesJul19_2007Test0429-Rev0-E (Socket Update 20070620)_2008Test 1120 prober " xfId="1607" xr:uid="{00000000-0005-0000-0000-000046060000}"/>
    <cellStyle name="___retention_FEPTablesJul19_2007Test0429-Rev0-E (Socket Update 20070620)_2008Test 1120 prober _2009 ITRS TestTable(Handler)090505" xfId="1608" xr:uid="{00000000-0005-0000-0000-000047060000}"/>
    <cellStyle name="___retention_FEPTablesJul19_2007Test0429-Rev0-E (Socket Update 20070620)_2008Test 1120 prober _Table Test-T8 RF updated 14 July 2009" xfId="1609" xr:uid="{00000000-0005-0000-0000-000048060000}"/>
    <cellStyle name="___retention_FEPTablesJul19_2007Test0429-Rev0-E (Socket Update 20070620)_2008Test0722" xfId="1610" xr:uid="{00000000-0005-0000-0000-000049060000}"/>
    <cellStyle name="___retention_FEPTablesJul19_2007Test0429-Rev0-E (Socket Update 20070620)_2008Test0722_2009 ITRS TestTable(Handler)090505" xfId="1611" xr:uid="{00000000-0005-0000-0000-00004A060000}"/>
    <cellStyle name="___retention_FEPTablesJul19_2007Test0429-Rev0-E (Socket Update 20070620)_2008Test0722_Table Test-T8 RF updated 14 July 2009" xfId="1612" xr:uid="{00000000-0005-0000-0000-00004B060000}"/>
    <cellStyle name="___retention_FEPTablesJul19_2007Test0429-Rev0-E (Socket Update 20070620)_2008Test1215" xfId="1613" xr:uid="{00000000-0005-0000-0000-00004C060000}"/>
    <cellStyle name="___retention_FEPTablesJul19_2007Test0429-Rev0-E (Socket Update 20070620)_2008Test1215_Table Test-T8 RF updated 14 July 2009" xfId="1614" xr:uid="{00000000-0005-0000-0000-00004D060000}"/>
    <cellStyle name="___retention_FEPTablesJul19_2007Test0429-Rev0-E (Socket Update 20070620)_2008TestProposals_Handler_081208" xfId="1615" xr:uid="{00000000-0005-0000-0000-00004E060000}"/>
    <cellStyle name="___retention_FEPTablesJul19_2007Test0429-Rev0-E (Socket Update 20070620)_2008TestProposals_Handler_081208_Table Test-T8 RF updated 14 July 2009" xfId="1616" xr:uid="{00000000-0005-0000-0000-00004F060000}"/>
    <cellStyle name="___retention_FEPTablesJul19_2007Test0429-Rev0-E (Socket Update 20070620)_2009 ITRS TestTable(Handler)090505" xfId="1617" xr:uid="{00000000-0005-0000-0000-000050060000}"/>
    <cellStyle name="___retention_FEPTablesJul19_2007Test0429-Rev0-E (Socket Update 20070620)_Table Test-T11 Prober updated 08Jul09" xfId="1618" xr:uid="{00000000-0005-0000-0000-000051060000}"/>
    <cellStyle name="___retention_FEPTablesJul19_2007Test0429-Rev0-E (Socket Update 20070620)_Table Test-T8 RF updated 14 July 2009" xfId="1619" xr:uid="{00000000-0005-0000-0000-000052060000}"/>
    <cellStyle name="___retention_FEPTablesJul19_2007Test0429-Rev0-E (Socket Update 20070620)_Test_Tables_20081208" xfId="1620" xr:uid="{00000000-0005-0000-0000-000053060000}"/>
    <cellStyle name="___retention_FEPTablesJul19_2007Test0429-Rev0-E (Socket Update 20070620)_Test_Tables_20081208 Korea feedback_08081225 " xfId="1621" xr:uid="{00000000-0005-0000-0000-000054060000}"/>
    <cellStyle name="___retention_FEPTablesJul19_2007Test0429-Rev0-E (Socket Update 20070620)_Test_Tables_20081208 Korea feedback_08081225 _Table Test-T8 RF updated 14 July 2009" xfId="1622" xr:uid="{00000000-0005-0000-0000-000055060000}"/>
    <cellStyle name="___retention_FEPTablesJul19_2007Test0429-Rev0-E (Socket Update 20070620)_Test_Tables_20081208_Table Test-T8 RF updated 14 July 2009" xfId="1623" xr:uid="{00000000-0005-0000-0000-000056060000}"/>
    <cellStyle name="___retention_FEPTablesJul19_2007Test0429-Rev0-E (Socket Update 20070620)_Test_Tables_20081231プローブカード案" xfId="1624" xr:uid="{00000000-0005-0000-0000-000057060000}"/>
    <cellStyle name="___retention_FEPTablesJul19_2007Test0429-Rev0-E (Socket Update 20070620)_Test_Tables_20081231プローブカード案_Table Test-T8 RF updated 14 July 2009" xfId="1625" xr:uid="{00000000-0005-0000-0000-000058060000}"/>
    <cellStyle name="___retention_FEPTablesJul19_2007Test0429-Rev0-E (Socket Update 20070620)_Test_Tables_20090113プローブカード案2" xfId="1626" xr:uid="{00000000-0005-0000-0000-000059060000}"/>
    <cellStyle name="___retention_FEPTablesJul19_2007Test0429-Rev0-E (Socket Update 20070620)_Test_Tables_20090113プローブカード案2_Table Test-T8 RF updated 14 July 2009" xfId="1627" xr:uid="{00000000-0005-0000-0000-00005A060000}"/>
    <cellStyle name="___retention_FEPTablesJul19_2007Test0429-Rev0-E (Socket Update 20070620)_Test_Tables_20090113プローブカード案3" xfId="1628" xr:uid="{00000000-0005-0000-0000-00005B060000}"/>
    <cellStyle name="___retention_FEPTablesJul19_2007Test0429-Rev0-E (Socket Update 20070620)_Test_Tables_20090113プローブカード案3_Table Test-T8 RF updated 14 July 2009" xfId="1629" xr:uid="{00000000-0005-0000-0000-00005C060000}"/>
    <cellStyle name="___retention_FEPTablesJul19_2007Test0429-Rev0-E (Socket Update 20070620)_見直しfor2009：2007Test0829_SoC&amp;Logic" xfId="1630" xr:uid="{00000000-0005-0000-0000-00005D060000}"/>
    <cellStyle name="___retention_FEPTablesJul19_2007Test0429-Rev0-E (Socket Update 20070620)_見直しfor2009：2007Test0829_SoC&amp;Logic(0707会議後)" xfId="1631" xr:uid="{00000000-0005-0000-0000-00005E060000}"/>
    <cellStyle name="___retention_FEPTablesJul19_2007Test0618Rev0_Logic" xfId="1632" xr:uid="{00000000-0005-0000-0000-00005F060000}"/>
    <cellStyle name="___retention_FEPTablesJul19_2007Test0618Rev0_Logic_2008Tables_FOCUS_ERM-ERD-FEP-LITH-INTC-FAC-AP_DRAFTv7" xfId="1633" xr:uid="{00000000-0005-0000-0000-000060060000}"/>
    <cellStyle name="___retention_FEPTablesJul19_2007Test0618Rev0_Logic_2008Test 081203 handler revised proposal by SEAJ" xfId="1634" xr:uid="{00000000-0005-0000-0000-000061060000}"/>
    <cellStyle name="___retention_FEPTablesJul19_2007Test0618Rev0_Logic_2008Test 081203 handler revised proposal by SEAJ_2009 ITRS TestTable(Handler)090505" xfId="1635" xr:uid="{00000000-0005-0000-0000-000062060000}"/>
    <cellStyle name="___retention_FEPTablesJul19_2007Test0618Rev0_Logic_2008Test 081203 handler revised proposal by SEAJ_Table Test-T8 RF updated 14 July 2009" xfId="1636" xr:uid="{00000000-0005-0000-0000-000063060000}"/>
    <cellStyle name="___retention_FEPTablesJul19_2007Test0618Rev0_Logic_2008Test 1120 prober " xfId="1637" xr:uid="{00000000-0005-0000-0000-000064060000}"/>
    <cellStyle name="___retention_FEPTablesJul19_2007Test0618Rev0_Logic_2008Test 1120 prober _2009 ITRS TestTable(Handler)090505" xfId="1638" xr:uid="{00000000-0005-0000-0000-000065060000}"/>
    <cellStyle name="___retention_FEPTablesJul19_2007Test0618Rev0_Logic_2008Test 1120 prober _Table Test-T8 RF updated 14 July 2009" xfId="1639" xr:uid="{00000000-0005-0000-0000-000066060000}"/>
    <cellStyle name="___retention_FEPTablesJul19_2007Test0618Rev0_Logic_2008Test0722" xfId="1640" xr:uid="{00000000-0005-0000-0000-000067060000}"/>
    <cellStyle name="___retention_FEPTablesJul19_2007Test0618Rev0_Logic_2008Test0722_2009 ITRS TestTable(Handler)090505" xfId="1641" xr:uid="{00000000-0005-0000-0000-000068060000}"/>
    <cellStyle name="___retention_FEPTablesJul19_2007Test0618Rev0_Logic_2008Test0722_Table Test-T8 RF updated 14 July 2009" xfId="1642" xr:uid="{00000000-0005-0000-0000-000069060000}"/>
    <cellStyle name="___retention_FEPTablesJul19_2007Test0618Rev0_Logic_2008Test1215" xfId="1643" xr:uid="{00000000-0005-0000-0000-00006A060000}"/>
    <cellStyle name="___retention_FEPTablesJul19_2007Test0618Rev0_Logic_2008Test1215_Table Test-T8 RF updated 14 July 2009" xfId="1644" xr:uid="{00000000-0005-0000-0000-00006B060000}"/>
    <cellStyle name="___retention_FEPTablesJul19_2007Test0618Rev0_Logic_2008TestProposals_Handler_081208" xfId="1645" xr:uid="{00000000-0005-0000-0000-00006C060000}"/>
    <cellStyle name="___retention_FEPTablesJul19_2007Test0618Rev0_Logic_2008TestProposals_Handler_081208_Table Test-T8 RF updated 14 July 2009" xfId="1646" xr:uid="{00000000-0005-0000-0000-00006D060000}"/>
    <cellStyle name="___retention_FEPTablesJul19_2007Test0618Rev0_Logic_2009 ITRS TestTable(Handler)090505" xfId="1647" xr:uid="{00000000-0005-0000-0000-00006E060000}"/>
    <cellStyle name="___retention_FEPTablesJul19_2007Test0618Rev0_Logic_Table Test-T11 Prober updated 08Jul09" xfId="1648" xr:uid="{00000000-0005-0000-0000-00006F060000}"/>
    <cellStyle name="___retention_FEPTablesJul19_2007Test0618Rev0_Logic_Table Test-T8 RF updated 14 July 2009" xfId="1649" xr:uid="{00000000-0005-0000-0000-000070060000}"/>
    <cellStyle name="___retention_FEPTablesJul19_2007Test0618Rev0_Logic_Test_Tables_20081208" xfId="1650" xr:uid="{00000000-0005-0000-0000-000071060000}"/>
    <cellStyle name="___retention_FEPTablesJul19_2007Test0618Rev0_Logic_Test_Tables_20081208 Korea feedback_08081225 " xfId="1651" xr:uid="{00000000-0005-0000-0000-000072060000}"/>
    <cellStyle name="___retention_FEPTablesJul19_2007Test0618Rev0_Logic_Test_Tables_20081208 Korea feedback_08081225 _Table Test-T8 RF updated 14 July 2009" xfId="1652" xr:uid="{00000000-0005-0000-0000-000073060000}"/>
    <cellStyle name="___retention_FEPTablesJul19_2007Test0618Rev0_Logic_Test_Tables_20081208_Table Test-T8 RF updated 14 July 2009" xfId="1653" xr:uid="{00000000-0005-0000-0000-000074060000}"/>
    <cellStyle name="___retention_FEPTablesJul19_2007Test0618Rev0_Logic_Test_Tables_20081231プローブカード案" xfId="1654" xr:uid="{00000000-0005-0000-0000-000075060000}"/>
    <cellStyle name="___retention_FEPTablesJul19_2007Test0618Rev0_Logic_Test_Tables_20081231プローブカード案_Table Test-T8 RF updated 14 July 2009" xfId="1655" xr:uid="{00000000-0005-0000-0000-000076060000}"/>
    <cellStyle name="___retention_FEPTablesJul19_2007Test0618Rev0_Logic_Test_Tables_20090113プローブカード案2" xfId="1656" xr:uid="{00000000-0005-0000-0000-000077060000}"/>
    <cellStyle name="___retention_FEPTablesJul19_2007Test0618Rev0_Logic_Test_Tables_20090113プローブカード案2_Table Test-T8 RF updated 14 July 2009" xfId="1657" xr:uid="{00000000-0005-0000-0000-000078060000}"/>
    <cellStyle name="___retention_FEPTablesJul19_2007Test0618Rev0_Logic_Test_Tables_20090113プローブカード案3" xfId="1658" xr:uid="{00000000-0005-0000-0000-000079060000}"/>
    <cellStyle name="___retention_FEPTablesJul19_2007Test0618Rev0_Logic_Test_Tables_20090113プローブカード案3_Table Test-T8 RF updated 14 July 2009" xfId="1659" xr:uid="{00000000-0005-0000-0000-00007A060000}"/>
    <cellStyle name="___retention_FEPTablesJul19_2007Test0618Rev0_Logic_見直しfor2009：2007Test0829_SoC&amp;Logic" xfId="1660" xr:uid="{00000000-0005-0000-0000-00007B060000}"/>
    <cellStyle name="___retention_FEPTablesJul19_2007Test0618Rev0_Logic_見直しfor2009：2007Test0829_SoC&amp;Logic(0707会議後)" xfId="1661" xr:uid="{00000000-0005-0000-0000-00007C060000}"/>
    <cellStyle name="___retention_FEPTablesJul19_2007Test0618Rev0_SoC" xfId="1662" xr:uid="{00000000-0005-0000-0000-00007D060000}"/>
    <cellStyle name="___retention_FEPTablesJul19_2007Test0618Rev0_SoC_2008Tables_FOCUS_ERM-ERD-FEP-LITH-INTC-FAC-AP_DRAFTv7" xfId="1663" xr:uid="{00000000-0005-0000-0000-00007E060000}"/>
    <cellStyle name="___retention_FEPTablesJul19_2007Test0618Rev0_SoC_2008Test 081203 handler revised proposal by SEAJ" xfId="1664" xr:uid="{00000000-0005-0000-0000-00007F060000}"/>
    <cellStyle name="___retention_FEPTablesJul19_2007Test0618Rev0_SoC_2008Test 081203 handler revised proposal by SEAJ_2009 ITRS TestTable(Handler)090505" xfId="1665" xr:uid="{00000000-0005-0000-0000-000080060000}"/>
    <cellStyle name="___retention_FEPTablesJul19_2007Test0618Rev0_SoC_2008Test 081203 handler revised proposal by SEAJ_Table Test-T8 RF updated 14 July 2009" xfId="1666" xr:uid="{00000000-0005-0000-0000-000081060000}"/>
    <cellStyle name="___retention_FEPTablesJul19_2007Test0618Rev0_SoC_2008Test 1120 prober " xfId="1667" xr:uid="{00000000-0005-0000-0000-000082060000}"/>
    <cellStyle name="___retention_FEPTablesJul19_2007Test0618Rev0_SoC_2008Test 1120 prober _2009 ITRS TestTable(Handler)090505" xfId="1668" xr:uid="{00000000-0005-0000-0000-000083060000}"/>
    <cellStyle name="___retention_FEPTablesJul19_2007Test0618Rev0_SoC_2008Test 1120 prober _Table Test-T8 RF updated 14 July 2009" xfId="1669" xr:uid="{00000000-0005-0000-0000-000084060000}"/>
    <cellStyle name="___retention_FEPTablesJul19_2007Test0618Rev0_SoC_2008Test0722" xfId="1670" xr:uid="{00000000-0005-0000-0000-000085060000}"/>
    <cellStyle name="___retention_FEPTablesJul19_2007Test0618Rev0_SoC_2008Test0722_2009 ITRS TestTable(Handler)090505" xfId="1671" xr:uid="{00000000-0005-0000-0000-000086060000}"/>
    <cellStyle name="___retention_FEPTablesJul19_2007Test0618Rev0_SoC_2008Test0722_Table Test-T8 RF updated 14 July 2009" xfId="1672" xr:uid="{00000000-0005-0000-0000-000087060000}"/>
    <cellStyle name="___retention_FEPTablesJul19_2007Test0618Rev0_SoC_2008Test1215" xfId="1673" xr:uid="{00000000-0005-0000-0000-000088060000}"/>
    <cellStyle name="___retention_FEPTablesJul19_2007Test0618Rev0_SoC_2008Test1215_Table Test-T8 RF updated 14 July 2009" xfId="1674" xr:uid="{00000000-0005-0000-0000-000089060000}"/>
    <cellStyle name="___retention_FEPTablesJul19_2007Test0618Rev0_SoC_2008TestProposals_Handler_081208" xfId="1675" xr:uid="{00000000-0005-0000-0000-00008A060000}"/>
    <cellStyle name="___retention_FEPTablesJul19_2007Test0618Rev0_SoC_2008TestProposals_Handler_081208_Table Test-T8 RF updated 14 July 2009" xfId="1676" xr:uid="{00000000-0005-0000-0000-00008B060000}"/>
    <cellStyle name="___retention_FEPTablesJul19_2007Test0618Rev0_SoC_2009 ITRS TestTable(Handler)090505" xfId="1677" xr:uid="{00000000-0005-0000-0000-00008C060000}"/>
    <cellStyle name="___retention_FEPTablesJul19_2007Test0618Rev0_SoC_Table Test-T11 Prober updated 08Jul09" xfId="1678" xr:uid="{00000000-0005-0000-0000-00008D060000}"/>
    <cellStyle name="___retention_FEPTablesJul19_2007Test0618Rev0_SoC_Table Test-T8 RF updated 14 July 2009" xfId="1679" xr:uid="{00000000-0005-0000-0000-00008E060000}"/>
    <cellStyle name="___retention_FEPTablesJul19_2007Test0618Rev0_SoC_Test_Tables_20081208" xfId="1680" xr:uid="{00000000-0005-0000-0000-00008F060000}"/>
    <cellStyle name="___retention_FEPTablesJul19_2007Test0618Rev0_SoC_Test_Tables_20081208 Korea feedback_08081225 " xfId="1681" xr:uid="{00000000-0005-0000-0000-000090060000}"/>
    <cellStyle name="___retention_FEPTablesJul19_2007Test0618Rev0_SoC_Test_Tables_20081208 Korea feedback_08081225 _Table Test-T8 RF updated 14 July 2009" xfId="1682" xr:uid="{00000000-0005-0000-0000-000091060000}"/>
    <cellStyle name="___retention_FEPTablesJul19_2007Test0618Rev0_SoC_Test_Tables_20081208_Table Test-T8 RF updated 14 July 2009" xfId="1683" xr:uid="{00000000-0005-0000-0000-000092060000}"/>
    <cellStyle name="___retention_FEPTablesJul19_2007Test0618Rev0_SoC_Test_Tables_20081231プローブカード案" xfId="1684" xr:uid="{00000000-0005-0000-0000-000093060000}"/>
    <cellStyle name="___retention_FEPTablesJul19_2007Test0618Rev0_SoC_Test_Tables_20081231プローブカード案_Table Test-T8 RF updated 14 July 2009" xfId="1685" xr:uid="{00000000-0005-0000-0000-000094060000}"/>
    <cellStyle name="___retention_FEPTablesJul19_2007Test0618Rev0_SoC_Test_Tables_20090113プローブカード案2" xfId="1686" xr:uid="{00000000-0005-0000-0000-000095060000}"/>
    <cellStyle name="___retention_FEPTablesJul19_2007Test0618Rev0_SoC_Test_Tables_20090113プローブカード案2_Table Test-T8 RF updated 14 July 2009" xfId="1687" xr:uid="{00000000-0005-0000-0000-000096060000}"/>
    <cellStyle name="___retention_FEPTablesJul19_2007Test0618Rev0_SoC_Test_Tables_20090113プローブカード案3" xfId="1688" xr:uid="{00000000-0005-0000-0000-000097060000}"/>
    <cellStyle name="___retention_FEPTablesJul19_2007Test0618Rev0_SoC_Test_Tables_20090113プローブカード案3_Table Test-T8 RF updated 14 July 2009" xfId="1689" xr:uid="{00000000-0005-0000-0000-000098060000}"/>
    <cellStyle name="___retention_FEPTablesJul19_2007Test0618Rev0_SoC_見直しfor2009：2007Test0829_SoC&amp;Logic" xfId="1690" xr:uid="{00000000-0005-0000-0000-000099060000}"/>
    <cellStyle name="___retention_FEPTablesJul19_2007Test0618Rev0_SoC_見直しfor2009：2007Test0829_SoC&amp;Logic(0707会議後)" xfId="1691" xr:uid="{00000000-0005-0000-0000-00009A060000}"/>
    <cellStyle name="___retention_FEPTablesJul19_2007Test0710Rev0" xfId="1692" xr:uid="{00000000-0005-0000-0000-00009B060000}"/>
    <cellStyle name="___retention_FEPTablesJul19_2007Test0710Rev0_2008Tables_FOCUS_ERM-ERD-FEP-LITH-INTC-FAC-AP_DRAFTv7" xfId="1693" xr:uid="{00000000-0005-0000-0000-00009C060000}"/>
    <cellStyle name="___retention_FEPTablesJul19_2007Test0710Rev0_2008Test 081203 handler revised proposal by SEAJ" xfId="1694" xr:uid="{00000000-0005-0000-0000-00009D060000}"/>
    <cellStyle name="___retention_FEPTablesJul19_2007Test0710Rev0_2008Test 081203 handler revised proposal by SEAJ_2009 ITRS TestTable(Handler)090505" xfId="1695" xr:uid="{00000000-0005-0000-0000-00009E060000}"/>
    <cellStyle name="___retention_FEPTablesJul19_2007Test0710Rev0_2008Test 081203 handler revised proposal by SEAJ_Table Test-T8 RF updated 14 July 2009" xfId="1696" xr:uid="{00000000-0005-0000-0000-00009F060000}"/>
    <cellStyle name="___retention_FEPTablesJul19_2007Test0710Rev0_2008Test 1120 prober " xfId="1697" xr:uid="{00000000-0005-0000-0000-0000A0060000}"/>
    <cellStyle name="___retention_FEPTablesJul19_2007Test0710Rev0_2008Test 1120 prober _2009 ITRS TestTable(Handler)090505" xfId="1698" xr:uid="{00000000-0005-0000-0000-0000A1060000}"/>
    <cellStyle name="___retention_FEPTablesJul19_2007Test0710Rev0_2008Test 1120 prober _Table Test-T8 RF updated 14 July 2009" xfId="1699" xr:uid="{00000000-0005-0000-0000-0000A2060000}"/>
    <cellStyle name="___retention_FEPTablesJul19_2007Test0710Rev0_2008Test0722" xfId="1700" xr:uid="{00000000-0005-0000-0000-0000A3060000}"/>
    <cellStyle name="___retention_FEPTablesJul19_2007Test0710Rev0_2008Test0722_2009 ITRS TestTable(Handler)090505" xfId="1701" xr:uid="{00000000-0005-0000-0000-0000A4060000}"/>
    <cellStyle name="___retention_FEPTablesJul19_2007Test0710Rev0_2008Test0722_Table Test-T8 RF updated 14 July 2009" xfId="1702" xr:uid="{00000000-0005-0000-0000-0000A5060000}"/>
    <cellStyle name="___retention_FEPTablesJul19_2007Test0710Rev0_2008Test1215" xfId="1703" xr:uid="{00000000-0005-0000-0000-0000A6060000}"/>
    <cellStyle name="___retention_FEPTablesJul19_2007Test0710Rev0_2008Test1215_Table Test-T8 RF updated 14 July 2009" xfId="1704" xr:uid="{00000000-0005-0000-0000-0000A7060000}"/>
    <cellStyle name="___retention_FEPTablesJul19_2007Test0710Rev0_2008TestProposals_Handler_081208" xfId="1705" xr:uid="{00000000-0005-0000-0000-0000A8060000}"/>
    <cellStyle name="___retention_FEPTablesJul19_2007Test0710Rev0_2008TestProposals_Handler_081208_Table Test-T8 RF updated 14 July 2009" xfId="1706" xr:uid="{00000000-0005-0000-0000-0000A9060000}"/>
    <cellStyle name="___retention_FEPTablesJul19_2007Test0710Rev0_2009 ITRS TestTable(Handler)090505" xfId="1707" xr:uid="{00000000-0005-0000-0000-0000AA060000}"/>
    <cellStyle name="___retention_FEPTablesJul19_2007Test0710Rev0_Table Test-T11 Prober updated 08Jul09" xfId="1708" xr:uid="{00000000-0005-0000-0000-0000AB060000}"/>
    <cellStyle name="___retention_FEPTablesJul19_2007Test0710Rev0_Table Test-T8 RF updated 14 July 2009" xfId="1709" xr:uid="{00000000-0005-0000-0000-0000AC060000}"/>
    <cellStyle name="___retention_FEPTablesJul19_2007Test0710Rev0_Test_Tables_20081208" xfId="1710" xr:uid="{00000000-0005-0000-0000-0000AD060000}"/>
    <cellStyle name="___retention_FEPTablesJul19_2007Test0710Rev0_Test_Tables_20081208 Korea feedback_08081225 " xfId="1711" xr:uid="{00000000-0005-0000-0000-0000AE060000}"/>
    <cellStyle name="___retention_FEPTablesJul19_2007Test0710Rev0_Test_Tables_20081208 Korea feedback_08081225 _Table Test-T8 RF updated 14 July 2009" xfId="1712" xr:uid="{00000000-0005-0000-0000-0000AF060000}"/>
    <cellStyle name="___retention_FEPTablesJul19_2007Test0710Rev0_Test_Tables_20081208_Table Test-T8 RF updated 14 July 2009" xfId="1713" xr:uid="{00000000-0005-0000-0000-0000B0060000}"/>
    <cellStyle name="___retention_FEPTablesJul19_2007Test0710Rev0_Test_Tables_20081231プローブカード案" xfId="1714" xr:uid="{00000000-0005-0000-0000-0000B1060000}"/>
    <cellStyle name="___retention_FEPTablesJul19_2007Test0710Rev0_Test_Tables_20081231プローブカード案_Table Test-T8 RF updated 14 July 2009" xfId="1715" xr:uid="{00000000-0005-0000-0000-0000B2060000}"/>
    <cellStyle name="___retention_FEPTablesJul19_2007Test0710Rev0_Test_Tables_20090113プローブカード案2" xfId="1716" xr:uid="{00000000-0005-0000-0000-0000B3060000}"/>
    <cellStyle name="___retention_FEPTablesJul19_2007Test0710Rev0_Test_Tables_20090113プローブカード案2_Table Test-T8 RF updated 14 July 2009" xfId="1717" xr:uid="{00000000-0005-0000-0000-0000B4060000}"/>
    <cellStyle name="___retention_FEPTablesJul19_2007Test0710Rev0_Test_Tables_20090113プローブカード案3" xfId="1718" xr:uid="{00000000-0005-0000-0000-0000B5060000}"/>
    <cellStyle name="___retention_FEPTablesJul19_2007Test0710Rev0_Test_Tables_20090113プローブカード案3_Table Test-T8 RF updated 14 July 2009" xfId="1719" xr:uid="{00000000-0005-0000-0000-0000B6060000}"/>
    <cellStyle name="___retention_FEPTablesJul19_2007Test0710Rev0_見直しfor2009：2007Test0829_SoC&amp;Logic" xfId="1720" xr:uid="{00000000-0005-0000-0000-0000B7060000}"/>
    <cellStyle name="___retention_FEPTablesJul19_2007Test0710Rev0_見直しfor2009：2007Test0829_SoC&amp;Logic(0707会議後)" xfId="1721" xr:uid="{00000000-0005-0000-0000-0000B8060000}"/>
    <cellStyle name="___retention_FEPTablesJul19_2007Test0725Rev1_update" xfId="1722" xr:uid="{00000000-0005-0000-0000-0000B9060000}"/>
    <cellStyle name="___retention_FEPTablesJul19_2007Test0725Rev1_update_2008Tables_FOCUS_ERM-ERD-FEP-LITH-INTC-FAC-AP_DRAFTv7" xfId="1723" xr:uid="{00000000-0005-0000-0000-0000BA060000}"/>
    <cellStyle name="___retention_FEPTablesJul19_2007Test0725Rev1_update_2008Test 081203 handler revised proposal by SEAJ" xfId="1724" xr:uid="{00000000-0005-0000-0000-0000BB060000}"/>
    <cellStyle name="___retention_FEPTablesJul19_2007Test0725Rev1_update_2008Test 081203 handler revised proposal by SEAJ_2009 ITRS TestTable(Handler)090505" xfId="1725" xr:uid="{00000000-0005-0000-0000-0000BC060000}"/>
    <cellStyle name="___retention_FEPTablesJul19_2007Test0725Rev1_update_2008Test 081203 handler revised proposal by SEAJ_Table Test-T8 RF updated 14 July 2009" xfId="1726" xr:uid="{00000000-0005-0000-0000-0000BD060000}"/>
    <cellStyle name="___retention_FEPTablesJul19_2007Test0725Rev1_update_2008Test 1120 prober " xfId="1727" xr:uid="{00000000-0005-0000-0000-0000BE060000}"/>
    <cellStyle name="___retention_FEPTablesJul19_2007Test0725Rev1_update_2008Test 1120 prober _2009 ITRS TestTable(Handler)090505" xfId="1728" xr:uid="{00000000-0005-0000-0000-0000BF060000}"/>
    <cellStyle name="___retention_FEPTablesJul19_2007Test0725Rev1_update_2008Test 1120 prober _Table Test-T8 RF updated 14 July 2009" xfId="1729" xr:uid="{00000000-0005-0000-0000-0000C0060000}"/>
    <cellStyle name="___retention_FEPTablesJul19_2007Test0725Rev1_update_2008Test0722" xfId="1730" xr:uid="{00000000-0005-0000-0000-0000C1060000}"/>
    <cellStyle name="___retention_FEPTablesJul19_2007Test0725Rev1_update_2008Test0722_2009 ITRS TestTable(Handler)090505" xfId="1731" xr:uid="{00000000-0005-0000-0000-0000C2060000}"/>
    <cellStyle name="___retention_FEPTablesJul19_2007Test0725Rev1_update_2008Test0722_Table Test-T8 RF updated 14 July 2009" xfId="1732" xr:uid="{00000000-0005-0000-0000-0000C3060000}"/>
    <cellStyle name="___retention_FEPTablesJul19_2007Test0725Rev1_update_2008Test1215" xfId="1733" xr:uid="{00000000-0005-0000-0000-0000C4060000}"/>
    <cellStyle name="___retention_FEPTablesJul19_2007Test0725Rev1_update_2008Test1215_Table Test-T8 RF updated 14 July 2009" xfId="1734" xr:uid="{00000000-0005-0000-0000-0000C5060000}"/>
    <cellStyle name="___retention_FEPTablesJul19_2007Test0725Rev1_update_2008TestProposals_Handler_081208" xfId="1735" xr:uid="{00000000-0005-0000-0000-0000C6060000}"/>
    <cellStyle name="___retention_FEPTablesJul19_2007Test0725Rev1_update_2008TestProposals_Handler_081208_Table Test-T8 RF updated 14 July 2009" xfId="1736" xr:uid="{00000000-0005-0000-0000-0000C7060000}"/>
    <cellStyle name="___retention_FEPTablesJul19_2007Test0725Rev1_update_2009 ITRS TestTable(Handler)090505" xfId="1737" xr:uid="{00000000-0005-0000-0000-0000C8060000}"/>
    <cellStyle name="___retention_FEPTablesJul19_2007Test0725Rev1_update_Table Test-T11 Prober updated 08Jul09" xfId="1738" xr:uid="{00000000-0005-0000-0000-0000C9060000}"/>
    <cellStyle name="___retention_FEPTablesJul19_2007Test0725Rev1_update_Table Test-T8 RF updated 14 July 2009" xfId="1739" xr:uid="{00000000-0005-0000-0000-0000CA060000}"/>
    <cellStyle name="___retention_FEPTablesJul19_2007Test0725Rev1_update_Test_Tables_20081208" xfId="1740" xr:uid="{00000000-0005-0000-0000-0000CB060000}"/>
    <cellStyle name="___retention_FEPTablesJul19_2007Test0725Rev1_update_Test_Tables_20081208 Korea feedback_08081225 " xfId="1741" xr:uid="{00000000-0005-0000-0000-0000CC060000}"/>
    <cellStyle name="___retention_FEPTablesJul19_2007Test0725Rev1_update_Test_Tables_20081208 Korea feedback_08081225 _Table Test-T8 RF updated 14 July 2009" xfId="1742" xr:uid="{00000000-0005-0000-0000-0000CD060000}"/>
    <cellStyle name="___retention_FEPTablesJul19_2007Test0725Rev1_update_Test_Tables_20081208_Table Test-T8 RF updated 14 July 2009" xfId="1743" xr:uid="{00000000-0005-0000-0000-0000CE060000}"/>
    <cellStyle name="___retention_FEPTablesJul19_2007Test0725Rev1_update_Test_Tables_20081231プローブカード案" xfId="1744" xr:uid="{00000000-0005-0000-0000-0000CF060000}"/>
    <cellStyle name="___retention_FEPTablesJul19_2007Test0725Rev1_update_Test_Tables_20081231プローブカード案_Table Test-T8 RF updated 14 July 2009" xfId="1745" xr:uid="{00000000-0005-0000-0000-0000D0060000}"/>
    <cellStyle name="___retention_FEPTablesJul19_2007Test0725Rev1_update_Test_Tables_20090113プローブカード案2" xfId="1746" xr:uid="{00000000-0005-0000-0000-0000D1060000}"/>
    <cellStyle name="___retention_FEPTablesJul19_2007Test0725Rev1_update_Test_Tables_20090113プローブカード案2_Table Test-T8 RF updated 14 July 2009" xfId="1747" xr:uid="{00000000-0005-0000-0000-0000D2060000}"/>
    <cellStyle name="___retention_FEPTablesJul19_2007Test0725Rev1_update_Test_Tables_20090113プローブカード案3" xfId="1748" xr:uid="{00000000-0005-0000-0000-0000D3060000}"/>
    <cellStyle name="___retention_FEPTablesJul19_2007Test0725Rev1_update_Test_Tables_20090113プローブカード案3_Table Test-T8 RF updated 14 July 2009" xfId="1749" xr:uid="{00000000-0005-0000-0000-0000D4060000}"/>
    <cellStyle name="___retention_FEPTablesJul19_2007Test0725Rev1_update_見直しfor2009：2007Test0829_SoC&amp;Logic" xfId="1750" xr:uid="{00000000-0005-0000-0000-0000D5060000}"/>
    <cellStyle name="___retention_FEPTablesJul19_2007Test0725Rev1_update_見直しfor2009：2007Test0829_SoC&amp;Logic(0707会議後)" xfId="1751" xr:uid="{00000000-0005-0000-0000-0000D6060000}"/>
    <cellStyle name="___retention_FEPTablesJul19_2008 Factory Integration Updates_Final" xfId="1752" xr:uid="{00000000-0005-0000-0000-0000D7060000}"/>
    <cellStyle name="___retention_FEPTablesJul19_2008 Factory Integration Updates_Final_2008Tables_FOCUS_ERM-ERD-FEP-LITH-INTC-FAC-AP_DRAFTv7" xfId="1753" xr:uid="{00000000-0005-0000-0000-0000D8060000}"/>
    <cellStyle name="___retention_FEPTablesJul19_2008TestProposals_STRJ+SEAJ" xfId="1754" xr:uid="{00000000-0005-0000-0000-0000D9060000}"/>
    <cellStyle name="___retention_FEPTablesJul19_2008TestProposals_STRJ+SEAJ_2009 ITRS TestTable(Handler)090505" xfId="1755" xr:uid="{00000000-0005-0000-0000-0000DA060000}"/>
    <cellStyle name="___retention_FEPTablesJul19_2008TestProposals_STRJ+SEAJ_Table Test-T8 RF updated 14 July 2009" xfId="1756" xr:uid="{00000000-0005-0000-0000-0000DB060000}"/>
    <cellStyle name="___retention_FEPTablesJul19_2009TestTables082709-FinalDraft" xfId="1757" xr:uid="{00000000-0005-0000-0000-0000DC060000}"/>
    <cellStyle name="___retention_FEPTablesJul19_2009TestTables082709-FinalDraft_LSW" xfId="1758" xr:uid="{00000000-0005-0000-0000-0000DD060000}"/>
    <cellStyle name="___retention_FEPTablesJul19_INTC6_2008_5_1 (Sam) release 121408" xfId="1759" xr:uid="{00000000-0005-0000-0000-0000DE060000}"/>
    <cellStyle name="___retention_FEPTablesJul19_ITRS2008_YMDB Tables_semi_final~2" xfId="1760" xr:uid="{00000000-0005-0000-0000-0000DF060000}"/>
    <cellStyle name="___retention_FEPTablesJul19_ITRS2008_YMDB Tables_YE5update080908" xfId="1761" xr:uid="{00000000-0005-0000-0000-0000E0060000}"/>
    <cellStyle name="___retention_FEPTablesJul19_probe card difficult challenges" xfId="1762" xr:uid="{00000000-0005-0000-0000-0000E1060000}"/>
    <cellStyle name="___retention_FEPTablesJul19_probe card difficult challenges_2007Test_SoC_0618" xfId="1763" xr:uid="{00000000-0005-0000-0000-0000E2060000}"/>
    <cellStyle name="___retention_FEPTablesJul19_probe card difficult challenges_2007Test_SoC_0618_2008Tables_FOCUS_ERM-ERD-FEP-LITH-INTC-FAC-AP_DRAFTv7" xfId="1764" xr:uid="{00000000-0005-0000-0000-0000E3060000}"/>
    <cellStyle name="___retention_FEPTablesJul19_probe card difficult challenges_2007Test_SoC_0618_2008Test 081203 handler revised proposal by SEAJ" xfId="1765" xr:uid="{00000000-0005-0000-0000-0000E4060000}"/>
    <cellStyle name="___retention_FEPTablesJul19_probe card difficult challenges_2007Test_SoC_0618_2008Test 081203 handler revised proposal by SEAJ_2009 ITRS TestTable(Handler)090505" xfId="1766" xr:uid="{00000000-0005-0000-0000-0000E5060000}"/>
    <cellStyle name="___retention_FEPTablesJul19_probe card difficult challenges_2007Test_SoC_0618_2008Test 081203 handler revised proposal by SEAJ_Table Test-T8 RF updated 14 July 2009" xfId="1767" xr:uid="{00000000-0005-0000-0000-0000E6060000}"/>
    <cellStyle name="___retention_FEPTablesJul19_probe card difficult challenges_2007Test_SoC_0618_2008Test 1120 prober " xfId="1768" xr:uid="{00000000-0005-0000-0000-0000E7060000}"/>
    <cellStyle name="___retention_FEPTablesJul19_probe card difficult challenges_2007Test_SoC_0618_2008Test 1120 prober _2009 ITRS TestTable(Handler)090505" xfId="1769" xr:uid="{00000000-0005-0000-0000-0000E8060000}"/>
    <cellStyle name="___retention_FEPTablesJul19_probe card difficult challenges_2007Test_SoC_0618_2008Test 1120 prober _Table Test-T8 RF updated 14 July 2009" xfId="1770" xr:uid="{00000000-0005-0000-0000-0000E9060000}"/>
    <cellStyle name="___retention_FEPTablesJul19_probe card difficult challenges_2007Test_SoC_0618_2008Test0722" xfId="1771" xr:uid="{00000000-0005-0000-0000-0000EA060000}"/>
    <cellStyle name="___retention_FEPTablesJul19_probe card difficult challenges_2007Test_SoC_0618_2008Test0722_2009 ITRS TestTable(Handler)090505" xfId="1772" xr:uid="{00000000-0005-0000-0000-0000EB060000}"/>
    <cellStyle name="___retention_FEPTablesJul19_probe card difficult challenges_2007Test_SoC_0618_2008Test0722_Table Test-T8 RF updated 14 July 2009" xfId="1773" xr:uid="{00000000-0005-0000-0000-0000EC060000}"/>
    <cellStyle name="___retention_FEPTablesJul19_probe card difficult challenges_2007Test_SoC_0618_2008Test1215" xfId="1774" xr:uid="{00000000-0005-0000-0000-0000ED060000}"/>
    <cellStyle name="___retention_FEPTablesJul19_probe card difficult challenges_2007Test_SoC_0618_2008Test1215_Table Test-T8 RF updated 14 July 2009" xfId="1775" xr:uid="{00000000-0005-0000-0000-0000EE060000}"/>
    <cellStyle name="___retention_FEPTablesJul19_probe card difficult challenges_2007Test_SoC_0618_2008TestProposals_Handler_081208" xfId="1776" xr:uid="{00000000-0005-0000-0000-0000EF060000}"/>
    <cellStyle name="___retention_FEPTablesJul19_probe card difficult challenges_2007Test_SoC_0618_2008TestProposals_Handler_081208_Table Test-T8 RF updated 14 July 2009" xfId="1777" xr:uid="{00000000-0005-0000-0000-0000F0060000}"/>
    <cellStyle name="___retention_FEPTablesJul19_probe card difficult challenges_2007Test_SoC_0618_2009 ITRS TestTable(Handler)090505" xfId="1778" xr:uid="{00000000-0005-0000-0000-0000F1060000}"/>
    <cellStyle name="___retention_FEPTablesJul19_probe card difficult challenges_2007Test_SoC_0618_Table Test-T11 Prober updated 08Jul09" xfId="1779" xr:uid="{00000000-0005-0000-0000-0000F2060000}"/>
    <cellStyle name="___retention_FEPTablesJul19_probe card difficult challenges_2007Test_SoC_0618_Table Test-T8 RF updated 14 July 2009" xfId="1780" xr:uid="{00000000-0005-0000-0000-0000F3060000}"/>
    <cellStyle name="___retention_FEPTablesJul19_probe card difficult challenges_2007Test_SoC_0618_Test_Tables_20081208" xfId="1781" xr:uid="{00000000-0005-0000-0000-0000F4060000}"/>
    <cellStyle name="___retention_FEPTablesJul19_probe card difficult challenges_2007Test_SoC_0618_Test_Tables_20081208 Korea feedback_08081225 " xfId="1782" xr:uid="{00000000-0005-0000-0000-0000F5060000}"/>
    <cellStyle name="___retention_FEPTablesJul19_probe card difficult challenges_2007Test_SoC_0618_Test_Tables_20081208 Korea feedback_08081225 _Table Test-T8 RF updated 14 July 2009" xfId="1783" xr:uid="{00000000-0005-0000-0000-0000F6060000}"/>
    <cellStyle name="___retention_FEPTablesJul19_probe card difficult challenges_2007Test_SoC_0618_Test_Tables_20081208_Table Test-T8 RF updated 14 July 2009" xfId="1784" xr:uid="{00000000-0005-0000-0000-0000F7060000}"/>
    <cellStyle name="___retention_FEPTablesJul19_probe card difficult challenges_2007Test_SoC_0618_Test_Tables_20081231プローブカード案" xfId="1785" xr:uid="{00000000-0005-0000-0000-0000F8060000}"/>
    <cellStyle name="___retention_FEPTablesJul19_probe card difficult challenges_2007Test_SoC_0618_Test_Tables_20081231プローブカード案_Table Test-T8 RF updated 14 July 2009" xfId="1786" xr:uid="{00000000-0005-0000-0000-0000F9060000}"/>
    <cellStyle name="___retention_FEPTablesJul19_probe card difficult challenges_2007Test_SoC_0618_Test_Tables_20090113プローブカード案2" xfId="1787" xr:uid="{00000000-0005-0000-0000-0000FA060000}"/>
    <cellStyle name="___retention_FEPTablesJul19_probe card difficult challenges_2007Test_SoC_0618_Test_Tables_20090113プローブカード案2_Table Test-T8 RF updated 14 July 2009" xfId="1788" xr:uid="{00000000-0005-0000-0000-0000FB060000}"/>
    <cellStyle name="___retention_FEPTablesJul19_probe card difficult challenges_2007Test_SoC_0618_Test_Tables_20090113プローブカード案3" xfId="1789" xr:uid="{00000000-0005-0000-0000-0000FC060000}"/>
    <cellStyle name="___retention_FEPTablesJul19_probe card difficult challenges_2007Test_SoC_0618_Test_Tables_20090113プローブカード案3_Table Test-T8 RF updated 14 July 2009" xfId="1790" xr:uid="{00000000-0005-0000-0000-0000FD060000}"/>
    <cellStyle name="___retention_FEPTablesJul19_probe card difficult challenges_2007Test_SoC_0618_見直しfor2009：2007Test0829_SoC&amp;Logic" xfId="1791" xr:uid="{00000000-0005-0000-0000-0000FE060000}"/>
    <cellStyle name="___retention_FEPTablesJul19_probe card difficult challenges_2007Test_SoC_0618_見直しfor2009：2007Test0829_SoC&amp;Logic(0707会議後)" xfId="1792" xr:uid="{00000000-0005-0000-0000-0000FF060000}"/>
    <cellStyle name="___retention_FEPTablesJul19_probe card difficult challenges_2008Tables_FOCUS_ERM-ERD-FEP-LITH-INTC-FAC-AP_DRAFTv7" xfId="1793" xr:uid="{00000000-0005-0000-0000-000000070000}"/>
    <cellStyle name="___retention_FEPTablesJul19_probe card difficult challenges_2008Test 081203 handler revised proposal by SEAJ" xfId="1794" xr:uid="{00000000-0005-0000-0000-000001070000}"/>
    <cellStyle name="___retention_FEPTablesJul19_probe card difficult challenges_2008Test 081203 handler revised proposal by SEAJ_2009 ITRS TestTable(Handler)090505" xfId="1795" xr:uid="{00000000-0005-0000-0000-000002070000}"/>
    <cellStyle name="___retention_FEPTablesJul19_probe card difficult challenges_2008Test 081203 handler revised proposal by SEAJ_Table Test-T8 RF updated 14 July 2009" xfId="1796" xr:uid="{00000000-0005-0000-0000-000003070000}"/>
    <cellStyle name="___retention_FEPTablesJul19_probe card difficult challenges_2008Test 1120 prober " xfId="1797" xr:uid="{00000000-0005-0000-0000-000004070000}"/>
    <cellStyle name="___retention_FEPTablesJul19_probe card difficult challenges_2008Test 1120 prober _2009 ITRS TestTable(Handler)090505" xfId="1798" xr:uid="{00000000-0005-0000-0000-000005070000}"/>
    <cellStyle name="___retention_FEPTablesJul19_probe card difficult challenges_2008Test 1120 prober _Table Test-T8 RF updated 14 July 2009" xfId="1799" xr:uid="{00000000-0005-0000-0000-000006070000}"/>
    <cellStyle name="___retention_FEPTablesJul19_probe card difficult challenges_2008Test0722" xfId="1800" xr:uid="{00000000-0005-0000-0000-000007070000}"/>
    <cellStyle name="___retention_FEPTablesJul19_probe card difficult challenges_2008Test0722_2009 ITRS TestTable(Handler)090505" xfId="1801" xr:uid="{00000000-0005-0000-0000-000008070000}"/>
    <cellStyle name="___retention_FEPTablesJul19_probe card difficult challenges_2008Test0722_Table Test-T8 RF updated 14 July 2009" xfId="1802" xr:uid="{00000000-0005-0000-0000-000009070000}"/>
    <cellStyle name="___retention_FEPTablesJul19_probe card difficult challenges_2008Test1215" xfId="1803" xr:uid="{00000000-0005-0000-0000-00000A070000}"/>
    <cellStyle name="___retention_FEPTablesJul19_probe card difficult challenges_2008Test1215_Table Test-T8 RF updated 14 July 2009" xfId="1804" xr:uid="{00000000-0005-0000-0000-00000B070000}"/>
    <cellStyle name="___retention_FEPTablesJul19_probe card difficult challenges_2008TestProposals_Handler_081208" xfId="1805" xr:uid="{00000000-0005-0000-0000-00000C070000}"/>
    <cellStyle name="___retention_FEPTablesJul19_probe card difficult challenges_2008TestProposals_Handler_081208_Table Test-T8 RF updated 14 July 2009" xfId="1806" xr:uid="{00000000-0005-0000-0000-00000D070000}"/>
    <cellStyle name="___retention_FEPTablesJul19_probe card difficult challenges_2009 ITRS TestTable(Handler)090505" xfId="1807" xr:uid="{00000000-0005-0000-0000-00000E070000}"/>
    <cellStyle name="___retention_FEPTablesJul19_probe card difficult challenges_SOC_Proposal_2 (1)" xfId="1808" xr:uid="{00000000-0005-0000-0000-00000F070000}"/>
    <cellStyle name="___retention_FEPTablesJul19_probe card difficult challenges_SOC_Proposal_2 (1)_2007Test_SoC_0618" xfId="1809" xr:uid="{00000000-0005-0000-0000-000010070000}"/>
    <cellStyle name="___retention_FEPTablesJul19_probe card difficult challenges_SOC_Proposal_2 (1)_2007Test_SoC_0618_2008Tables_FOCUS_ERM-ERD-FEP-LITH-INTC-FAC-AP_DRAFTv7" xfId="1810" xr:uid="{00000000-0005-0000-0000-000011070000}"/>
    <cellStyle name="___retention_FEPTablesJul19_probe card difficult challenges_SOC_Proposal_2 (1)_2007Test_SoC_0618_2008Test 081203 handler revised proposal by SEAJ" xfId="1811" xr:uid="{00000000-0005-0000-0000-000012070000}"/>
    <cellStyle name="___retention_FEPTablesJul19_probe card difficult challenges_SOC_Proposal_2 (1)_2007Test_SoC_0618_2008Test 081203 handler revised proposal by SEAJ_2009 ITRS TestTable(Handler)090505" xfId="1812" xr:uid="{00000000-0005-0000-0000-000013070000}"/>
    <cellStyle name="___retention_FEPTablesJul19_probe card difficult challenges_SOC_Proposal_2 (1)_2007Test_SoC_0618_2008Test 081203 handler revised proposal by SEAJ_Table Test-T8 RF updated 14 July 2009" xfId="1813" xr:uid="{00000000-0005-0000-0000-000014070000}"/>
    <cellStyle name="___retention_FEPTablesJul19_probe card difficult challenges_SOC_Proposal_2 (1)_2007Test_SoC_0618_2008Test 1120 prober " xfId="1814" xr:uid="{00000000-0005-0000-0000-000015070000}"/>
    <cellStyle name="___retention_FEPTablesJul19_probe card difficult challenges_SOC_Proposal_2 (1)_2007Test_SoC_0618_2008Test 1120 prober _2009 ITRS TestTable(Handler)090505" xfId="1815" xr:uid="{00000000-0005-0000-0000-000016070000}"/>
    <cellStyle name="___retention_FEPTablesJul19_probe card difficult challenges_SOC_Proposal_2 (1)_2007Test_SoC_0618_2008Test 1120 prober _Table Test-T8 RF updated 14 July 2009" xfId="1816" xr:uid="{00000000-0005-0000-0000-000017070000}"/>
    <cellStyle name="___retention_FEPTablesJul19_probe card difficult challenges_SOC_Proposal_2 (1)_2007Test_SoC_0618_2008Test0722" xfId="1817" xr:uid="{00000000-0005-0000-0000-000018070000}"/>
    <cellStyle name="___retention_FEPTablesJul19_probe card difficult challenges_SOC_Proposal_2 (1)_2007Test_SoC_0618_2008Test0722_2009 ITRS TestTable(Handler)090505" xfId="1818" xr:uid="{00000000-0005-0000-0000-000019070000}"/>
    <cellStyle name="___retention_FEPTablesJul19_probe card difficult challenges_SOC_Proposal_2 (1)_2007Test_SoC_0618_2008Test0722_Table Test-T8 RF updated 14 July 2009" xfId="1819" xr:uid="{00000000-0005-0000-0000-00001A070000}"/>
    <cellStyle name="___retention_FEPTablesJul19_probe card difficult challenges_SOC_Proposal_2 (1)_2007Test_SoC_0618_2008Test1215" xfId="1820" xr:uid="{00000000-0005-0000-0000-00001B070000}"/>
    <cellStyle name="___retention_FEPTablesJul19_probe card difficult challenges_SOC_Proposal_2 (1)_2007Test_SoC_0618_2008Test1215_Table Test-T8 RF updated 14 July 2009" xfId="1821" xr:uid="{00000000-0005-0000-0000-00001C070000}"/>
    <cellStyle name="___retention_FEPTablesJul19_probe card difficult challenges_SOC_Proposal_2 (1)_2007Test_SoC_0618_2008TestProposals_Handler_081208" xfId="1822" xr:uid="{00000000-0005-0000-0000-00001D070000}"/>
    <cellStyle name="___retention_FEPTablesJul19_probe card difficult challenges_SOC_Proposal_2 (1)_2007Test_SoC_0618_2008TestProposals_Handler_081208_Table Test-T8 RF updated 14 July 2009" xfId="1823" xr:uid="{00000000-0005-0000-0000-00001E070000}"/>
    <cellStyle name="___retention_FEPTablesJul19_probe card difficult challenges_SOC_Proposal_2 (1)_2007Test_SoC_0618_2009 ITRS TestTable(Handler)090505" xfId="1824" xr:uid="{00000000-0005-0000-0000-00001F070000}"/>
    <cellStyle name="___retention_FEPTablesJul19_probe card difficult challenges_SOC_Proposal_2 (1)_2007Test_SoC_0618_Table Test-T11 Prober updated 08Jul09" xfId="1825" xr:uid="{00000000-0005-0000-0000-000020070000}"/>
    <cellStyle name="___retention_FEPTablesJul19_probe card difficult challenges_SOC_Proposal_2 (1)_2007Test_SoC_0618_Table Test-T8 RF updated 14 July 2009" xfId="1826" xr:uid="{00000000-0005-0000-0000-000021070000}"/>
    <cellStyle name="___retention_FEPTablesJul19_probe card difficult challenges_SOC_Proposal_2 (1)_2007Test_SoC_0618_Test_Tables_20081208" xfId="1827" xr:uid="{00000000-0005-0000-0000-000022070000}"/>
    <cellStyle name="___retention_FEPTablesJul19_probe card difficult challenges_SOC_Proposal_2 (1)_2007Test_SoC_0618_Test_Tables_20081208 Korea feedback_08081225 " xfId="1828" xr:uid="{00000000-0005-0000-0000-000023070000}"/>
    <cellStyle name="___retention_FEPTablesJul19_probe card difficult challenges_SOC_Proposal_2 (1)_2007Test_SoC_0618_Test_Tables_20081208 Korea feedback_08081225 _Table Test-T8 RF updated 14 July 2009" xfId="1829" xr:uid="{00000000-0005-0000-0000-000024070000}"/>
    <cellStyle name="___retention_FEPTablesJul19_probe card difficult challenges_SOC_Proposal_2 (1)_2007Test_SoC_0618_Test_Tables_20081208_Table Test-T8 RF updated 14 July 2009" xfId="1830" xr:uid="{00000000-0005-0000-0000-000025070000}"/>
    <cellStyle name="___retention_FEPTablesJul19_probe card difficult challenges_SOC_Proposal_2 (1)_2007Test_SoC_0618_Test_Tables_20081231プローブカード案" xfId="1831" xr:uid="{00000000-0005-0000-0000-000026070000}"/>
    <cellStyle name="___retention_FEPTablesJul19_probe card difficult challenges_SOC_Proposal_2 (1)_2007Test_SoC_0618_Test_Tables_20081231プローブカード案_Table Test-T8 RF updated 14 July 2009" xfId="1832" xr:uid="{00000000-0005-0000-0000-000027070000}"/>
    <cellStyle name="___retention_FEPTablesJul19_probe card difficult challenges_SOC_Proposal_2 (1)_2007Test_SoC_0618_Test_Tables_20090113プローブカード案2" xfId="1833" xr:uid="{00000000-0005-0000-0000-000028070000}"/>
    <cellStyle name="___retention_FEPTablesJul19_probe card difficult challenges_SOC_Proposal_2 (1)_2007Test_SoC_0618_Test_Tables_20090113プローブカード案2_Table Test-T8 RF updated 14 July 2009" xfId="1834" xr:uid="{00000000-0005-0000-0000-000029070000}"/>
    <cellStyle name="___retention_FEPTablesJul19_probe card difficult challenges_SOC_Proposal_2 (1)_2007Test_SoC_0618_Test_Tables_20090113プローブカード案3" xfId="1835" xr:uid="{00000000-0005-0000-0000-00002A070000}"/>
    <cellStyle name="___retention_FEPTablesJul19_probe card difficult challenges_SOC_Proposal_2 (1)_2007Test_SoC_0618_Test_Tables_20090113プローブカード案3_Table Test-T8 RF updated 14 July 2009" xfId="1836" xr:uid="{00000000-0005-0000-0000-00002B070000}"/>
    <cellStyle name="___retention_FEPTablesJul19_probe card difficult challenges_SOC_Proposal_2 (1)_2007Test_SoC_0618_見直しfor2009：2007Test0829_SoC&amp;Logic" xfId="1837" xr:uid="{00000000-0005-0000-0000-00002C070000}"/>
    <cellStyle name="___retention_FEPTablesJul19_probe card difficult challenges_SOC_Proposal_2 (1)_2007Test_SoC_0618_見直しfor2009：2007Test0829_SoC&amp;Logic(0707会議後)" xfId="1838" xr:uid="{00000000-0005-0000-0000-00002D070000}"/>
    <cellStyle name="___retention_FEPTablesJul19_probe card difficult challenges_SOC_Proposal_2 (1)_2008Tables_FOCUS_ERM-ERD-FEP-LITH-INTC-FAC-AP_DRAFTv7" xfId="1839" xr:uid="{00000000-0005-0000-0000-00002E070000}"/>
    <cellStyle name="___retention_FEPTablesJul19_probe card difficult challenges_SOC_Proposal_2 (1)_2008Test 081203 handler revised proposal by SEAJ" xfId="1840" xr:uid="{00000000-0005-0000-0000-00002F070000}"/>
    <cellStyle name="___retention_FEPTablesJul19_probe card difficult challenges_SOC_Proposal_2 (1)_2008Test 081203 handler revised proposal by SEAJ_2009 ITRS TestTable(Handler)090505" xfId="1841" xr:uid="{00000000-0005-0000-0000-000030070000}"/>
    <cellStyle name="___retention_FEPTablesJul19_probe card difficult challenges_SOC_Proposal_2 (1)_2008Test 081203 handler revised proposal by SEAJ_Table Test-T8 RF updated 14 July 2009" xfId="1842" xr:uid="{00000000-0005-0000-0000-000031070000}"/>
    <cellStyle name="___retention_FEPTablesJul19_probe card difficult challenges_SOC_Proposal_2 (1)_2008Test 1120 prober " xfId="1843" xr:uid="{00000000-0005-0000-0000-000032070000}"/>
    <cellStyle name="___retention_FEPTablesJul19_probe card difficult challenges_SOC_Proposal_2 (1)_2008Test 1120 prober _2009 ITRS TestTable(Handler)090505" xfId="1844" xr:uid="{00000000-0005-0000-0000-000033070000}"/>
    <cellStyle name="___retention_FEPTablesJul19_probe card difficult challenges_SOC_Proposal_2 (1)_2008Test 1120 prober _Table Test-T8 RF updated 14 July 2009" xfId="1845" xr:uid="{00000000-0005-0000-0000-000034070000}"/>
    <cellStyle name="___retention_FEPTablesJul19_probe card difficult challenges_SOC_Proposal_2 (1)_2008Test0722" xfId="1846" xr:uid="{00000000-0005-0000-0000-000035070000}"/>
    <cellStyle name="___retention_FEPTablesJul19_probe card difficult challenges_SOC_Proposal_2 (1)_2008Test0722_2009 ITRS TestTable(Handler)090505" xfId="1847" xr:uid="{00000000-0005-0000-0000-000036070000}"/>
    <cellStyle name="___retention_FEPTablesJul19_probe card difficult challenges_SOC_Proposal_2 (1)_2008Test0722_Table Test-T8 RF updated 14 July 2009" xfId="1848" xr:uid="{00000000-0005-0000-0000-000037070000}"/>
    <cellStyle name="___retention_FEPTablesJul19_probe card difficult challenges_SOC_Proposal_2 (1)_2008Test1215" xfId="1849" xr:uid="{00000000-0005-0000-0000-000038070000}"/>
    <cellStyle name="___retention_FEPTablesJul19_probe card difficult challenges_SOC_Proposal_2 (1)_2008Test1215_Table Test-T8 RF updated 14 July 2009" xfId="1850" xr:uid="{00000000-0005-0000-0000-000039070000}"/>
    <cellStyle name="___retention_FEPTablesJul19_probe card difficult challenges_SOC_Proposal_2 (1)_2008TestProposals_Handler_081208" xfId="1851" xr:uid="{00000000-0005-0000-0000-00003A070000}"/>
    <cellStyle name="___retention_FEPTablesJul19_probe card difficult challenges_SOC_Proposal_2 (1)_2008TestProposals_Handler_081208_Table Test-T8 RF updated 14 July 2009" xfId="1852" xr:uid="{00000000-0005-0000-0000-00003B070000}"/>
    <cellStyle name="___retention_FEPTablesJul19_probe card difficult challenges_SOC_Proposal_2 (1)_2009 ITRS TestTable(Handler)090505" xfId="1853" xr:uid="{00000000-0005-0000-0000-00003C070000}"/>
    <cellStyle name="___retention_FEPTablesJul19_probe card difficult challenges_SOC_Proposal_2 (1)_Table Test-T11 Prober updated 08Jul09" xfId="1854" xr:uid="{00000000-0005-0000-0000-00003D070000}"/>
    <cellStyle name="___retention_FEPTablesJul19_probe card difficult challenges_SOC_Proposal_2 (1)_Table Test-T8 RF updated 14 July 2009" xfId="1855" xr:uid="{00000000-0005-0000-0000-00003E070000}"/>
    <cellStyle name="___retention_FEPTablesJul19_probe card difficult challenges_SOC_Proposal_2 (1)_Test_Tables_20081208" xfId="1856" xr:uid="{00000000-0005-0000-0000-00003F070000}"/>
    <cellStyle name="___retention_FEPTablesJul19_probe card difficult challenges_SOC_Proposal_2 (1)_Test_Tables_20081208 Korea feedback_08081225 " xfId="1857" xr:uid="{00000000-0005-0000-0000-000040070000}"/>
    <cellStyle name="___retention_FEPTablesJul19_probe card difficult challenges_SOC_Proposal_2 (1)_Test_Tables_20081208 Korea feedback_08081225 _Table Test-T8 RF updated 14 July 2009" xfId="1858" xr:uid="{00000000-0005-0000-0000-000041070000}"/>
    <cellStyle name="___retention_FEPTablesJul19_probe card difficult challenges_SOC_Proposal_2 (1)_Test_Tables_20081208_Table Test-T8 RF updated 14 July 2009" xfId="1859" xr:uid="{00000000-0005-0000-0000-000042070000}"/>
    <cellStyle name="___retention_FEPTablesJul19_probe card difficult challenges_SOC_Proposal_2 (1)_Test_Tables_20081231プローブカード案" xfId="1860" xr:uid="{00000000-0005-0000-0000-000043070000}"/>
    <cellStyle name="___retention_FEPTablesJul19_probe card difficult challenges_SOC_Proposal_2 (1)_Test_Tables_20081231プローブカード案_Table Test-T8 RF updated 14 July 2009" xfId="1861" xr:uid="{00000000-0005-0000-0000-000044070000}"/>
    <cellStyle name="___retention_FEPTablesJul19_probe card difficult challenges_SOC_Proposal_2 (1)_Test_Tables_20090113プローブカード案2" xfId="1862" xr:uid="{00000000-0005-0000-0000-000045070000}"/>
    <cellStyle name="___retention_FEPTablesJul19_probe card difficult challenges_SOC_Proposal_2 (1)_Test_Tables_20090113プローブカード案2_Table Test-T8 RF updated 14 July 2009" xfId="1863" xr:uid="{00000000-0005-0000-0000-000046070000}"/>
    <cellStyle name="___retention_FEPTablesJul19_probe card difficult challenges_SOC_Proposal_2 (1)_Test_Tables_20090113プローブカード案3" xfId="1864" xr:uid="{00000000-0005-0000-0000-000047070000}"/>
    <cellStyle name="___retention_FEPTablesJul19_probe card difficult challenges_SOC_Proposal_2 (1)_Test_Tables_20090113プローブカード案3_Table Test-T8 RF updated 14 July 2009" xfId="1865" xr:uid="{00000000-0005-0000-0000-000048070000}"/>
    <cellStyle name="___retention_FEPTablesJul19_probe card difficult challenges_SOC_Proposal_2 (1)_WK_2007Test0612Rev04" xfId="1866" xr:uid="{00000000-0005-0000-0000-000049070000}"/>
    <cellStyle name="___retention_FEPTablesJul19_probe card difficult challenges_SOC_Proposal_2 (1)_WK_2007Test0612Rev04_2008Tables_FOCUS_ERM-ERD-FEP-LITH-INTC-FAC-AP_DRAFTv7" xfId="1867" xr:uid="{00000000-0005-0000-0000-00004A070000}"/>
    <cellStyle name="___retention_FEPTablesJul19_probe card difficult challenges_SOC_Proposal_2 (1)_WK_2007Test0612Rev04_2008Test 081203 handler revised proposal by SEAJ" xfId="1868" xr:uid="{00000000-0005-0000-0000-00004B070000}"/>
    <cellStyle name="___retention_FEPTablesJul19_probe card difficult challenges_SOC_Proposal_2 (1)_WK_2007Test0612Rev04_2008Test 081203 handler revised proposal by SEAJ_2009 ITRS TestTable(Handler)090505" xfId="1869" xr:uid="{00000000-0005-0000-0000-00004C070000}"/>
    <cellStyle name="___retention_FEPTablesJul19_probe card difficult challenges_SOC_Proposal_2 (1)_WK_2007Test0612Rev04_2008Test 081203 handler revised proposal by SEAJ_Table Test-T8 RF updated 14 July 2009" xfId="1870" xr:uid="{00000000-0005-0000-0000-00004D070000}"/>
    <cellStyle name="___retention_FEPTablesJul19_probe card difficult challenges_SOC_Proposal_2 (1)_WK_2007Test0612Rev04_2008Test 1120 prober " xfId="1871" xr:uid="{00000000-0005-0000-0000-00004E070000}"/>
    <cellStyle name="___retention_FEPTablesJul19_probe card difficult challenges_SOC_Proposal_2 (1)_WK_2007Test0612Rev04_2008Test 1120 prober _2009 ITRS TestTable(Handler)090505" xfId="1872" xr:uid="{00000000-0005-0000-0000-00004F070000}"/>
    <cellStyle name="___retention_FEPTablesJul19_probe card difficult challenges_SOC_Proposal_2 (1)_WK_2007Test0612Rev04_2008Test 1120 prober _Table Test-T8 RF updated 14 July 2009" xfId="1873" xr:uid="{00000000-0005-0000-0000-000050070000}"/>
    <cellStyle name="___retention_FEPTablesJul19_probe card difficult challenges_SOC_Proposal_2 (1)_WK_2007Test0612Rev04_2008Test0722" xfId="1874" xr:uid="{00000000-0005-0000-0000-000051070000}"/>
    <cellStyle name="___retention_FEPTablesJul19_probe card difficult challenges_SOC_Proposal_2 (1)_WK_2007Test0612Rev04_2008Test0722_2009 ITRS TestTable(Handler)090505" xfId="1875" xr:uid="{00000000-0005-0000-0000-000052070000}"/>
    <cellStyle name="___retention_FEPTablesJul19_probe card difficult challenges_SOC_Proposal_2 (1)_WK_2007Test0612Rev04_2008Test0722_Table Test-T8 RF updated 14 July 2009" xfId="1876" xr:uid="{00000000-0005-0000-0000-000053070000}"/>
    <cellStyle name="___retention_FEPTablesJul19_probe card difficult challenges_SOC_Proposal_2 (1)_WK_2007Test0612Rev04_2008Test1215" xfId="1877" xr:uid="{00000000-0005-0000-0000-000054070000}"/>
    <cellStyle name="___retention_FEPTablesJul19_probe card difficult challenges_SOC_Proposal_2 (1)_WK_2007Test0612Rev04_2008Test1215_Table Test-T8 RF updated 14 July 2009" xfId="1878" xr:uid="{00000000-0005-0000-0000-000055070000}"/>
    <cellStyle name="___retention_FEPTablesJul19_probe card difficult challenges_SOC_Proposal_2 (1)_WK_2007Test0612Rev04_2008TestProposals_Handler_081208" xfId="1879" xr:uid="{00000000-0005-0000-0000-000056070000}"/>
    <cellStyle name="___retention_FEPTablesJul19_probe card difficult challenges_SOC_Proposal_2 (1)_WK_2007Test0612Rev04_2008TestProposals_Handler_081208_Table Test-T8 RF updated 14 July 2009" xfId="1880" xr:uid="{00000000-0005-0000-0000-000057070000}"/>
    <cellStyle name="___retention_FEPTablesJul19_probe card difficult challenges_SOC_Proposal_2 (1)_WK_2007Test0612Rev04_2009 ITRS TestTable(Handler)090505" xfId="1881" xr:uid="{00000000-0005-0000-0000-000058070000}"/>
    <cellStyle name="___retention_FEPTablesJul19_probe card difficult challenges_SOC_Proposal_2 (1)_WK_2007Test0612Rev04_Table Test-T11 Prober updated 08Jul09" xfId="1882" xr:uid="{00000000-0005-0000-0000-000059070000}"/>
    <cellStyle name="___retention_FEPTablesJul19_probe card difficult challenges_SOC_Proposal_2 (1)_WK_2007Test0612Rev04_Table Test-T8 RF updated 14 July 2009" xfId="1883" xr:uid="{00000000-0005-0000-0000-00005A070000}"/>
    <cellStyle name="___retention_FEPTablesJul19_probe card difficult challenges_SOC_Proposal_2 (1)_WK_2007Test0612Rev04_Test_Tables_20081208" xfId="1884" xr:uid="{00000000-0005-0000-0000-00005B070000}"/>
    <cellStyle name="___retention_FEPTablesJul19_probe card difficult challenges_SOC_Proposal_2 (1)_WK_2007Test0612Rev04_Test_Tables_20081208 Korea feedback_08081225 " xfId="1885" xr:uid="{00000000-0005-0000-0000-00005C070000}"/>
    <cellStyle name="___retention_FEPTablesJul19_probe card difficult challenges_SOC_Proposal_2 (1)_WK_2007Test0612Rev04_Test_Tables_20081208 Korea feedback_08081225 _Table Test-T8 RF updated 14 July 2009" xfId="1886" xr:uid="{00000000-0005-0000-0000-00005D070000}"/>
    <cellStyle name="___retention_FEPTablesJul19_probe card difficult challenges_SOC_Proposal_2 (1)_WK_2007Test0612Rev04_Test_Tables_20081208_Table Test-T8 RF updated 14 July 2009" xfId="1887" xr:uid="{00000000-0005-0000-0000-00005E070000}"/>
    <cellStyle name="___retention_FEPTablesJul19_probe card difficult challenges_SOC_Proposal_2 (1)_WK_2007Test0612Rev04_Test_Tables_20081231プローブカード案" xfId="1888" xr:uid="{00000000-0005-0000-0000-00005F070000}"/>
    <cellStyle name="___retention_FEPTablesJul19_probe card difficult challenges_SOC_Proposal_2 (1)_WK_2007Test0612Rev04_Test_Tables_20081231プローブカード案_Table Test-T8 RF updated 14 July 2009" xfId="1889" xr:uid="{00000000-0005-0000-0000-000060070000}"/>
    <cellStyle name="___retention_FEPTablesJul19_probe card difficult challenges_SOC_Proposal_2 (1)_WK_2007Test0612Rev04_Test_Tables_20090113プローブカード案2" xfId="1890" xr:uid="{00000000-0005-0000-0000-000061070000}"/>
    <cellStyle name="___retention_FEPTablesJul19_probe card difficult challenges_SOC_Proposal_2 (1)_WK_2007Test0612Rev04_Test_Tables_20090113プローブカード案2_Table Test-T8 RF updated 14 July 2009" xfId="1891" xr:uid="{00000000-0005-0000-0000-000062070000}"/>
    <cellStyle name="___retention_FEPTablesJul19_probe card difficult challenges_SOC_Proposal_2 (1)_WK_2007Test0612Rev04_Test_Tables_20090113プローブカード案3" xfId="1892" xr:uid="{00000000-0005-0000-0000-000063070000}"/>
    <cellStyle name="___retention_FEPTablesJul19_probe card difficult challenges_SOC_Proposal_2 (1)_WK_2007Test0612Rev04_Test_Tables_20090113プローブカード案3_Table Test-T8 RF updated 14 July 2009" xfId="1893" xr:uid="{00000000-0005-0000-0000-000064070000}"/>
    <cellStyle name="___retention_FEPTablesJul19_probe card difficult challenges_SOC_Proposal_2 (1)_WK_2007Test0612Rev04_見直しfor2009：2007Test0829_SoC&amp;Logic" xfId="1894" xr:uid="{00000000-0005-0000-0000-000065070000}"/>
    <cellStyle name="___retention_FEPTablesJul19_probe card difficult challenges_SOC_Proposal_2 (1)_WK_2007Test0612Rev04_見直しfor2009：2007Test0829_SoC&amp;Logic(0707会議後)" xfId="1895" xr:uid="{00000000-0005-0000-0000-000066070000}"/>
    <cellStyle name="___retention_FEPTablesJul19_probe card difficult challenges_SOC_Proposal_2 (1)_見直しfor2009：2007Test0829_SoC&amp;Logic" xfId="1896" xr:uid="{00000000-0005-0000-0000-000067070000}"/>
    <cellStyle name="___retention_FEPTablesJul19_probe card difficult challenges_SOC_Proposal_2 (1)_見直しfor2009：2007Test0829_SoC&amp;Logic(0707会議後)" xfId="1897" xr:uid="{00000000-0005-0000-0000-000068070000}"/>
    <cellStyle name="___retention_FEPTablesJul19_probe card difficult challenges_Table Test-T11 Prober updated 08Jul09" xfId="1898" xr:uid="{00000000-0005-0000-0000-000069070000}"/>
    <cellStyle name="___retention_FEPTablesJul19_probe card difficult challenges_Table Test-T8 RF updated 14 July 2009" xfId="1899" xr:uid="{00000000-0005-0000-0000-00006A070000}"/>
    <cellStyle name="___retention_FEPTablesJul19_probe card difficult challenges_Test_Tables_20081208" xfId="1900" xr:uid="{00000000-0005-0000-0000-00006B070000}"/>
    <cellStyle name="___retention_FEPTablesJul19_probe card difficult challenges_Test_Tables_20081208 Korea feedback_08081225 " xfId="1901" xr:uid="{00000000-0005-0000-0000-00006C070000}"/>
    <cellStyle name="___retention_FEPTablesJul19_probe card difficult challenges_Test_Tables_20081208 Korea feedback_08081225 _Table Test-T8 RF updated 14 July 2009" xfId="1902" xr:uid="{00000000-0005-0000-0000-00006D070000}"/>
    <cellStyle name="___retention_FEPTablesJul19_probe card difficult challenges_Test_Tables_20081208_Table Test-T8 RF updated 14 July 2009" xfId="1903" xr:uid="{00000000-0005-0000-0000-00006E070000}"/>
    <cellStyle name="___retention_FEPTablesJul19_probe card difficult challenges_Test_Tables_20081231プローブカード案" xfId="1904" xr:uid="{00000000-0005-0000-0000-00006F070000}"/>
    <cellStyle name="___retention_FEPTablesJul19_probe card difficult challenges_Test_Tables_20081231プローブカード案_Table Test-T8 RF updated 14 July 2009" xfId="1905" xr:uid="{00000000-0005-0000-0000-000070070000}"/>
    <cellStyle name="___retention_FEPTablesJul19_probe card difficult challenges_Test_Tables_20090113プローブカード案2" xfId="1906" xr:uid="{00000000-0005-0000-0000-000071070000}"/>
    <cellStyle name="___retention_FEPTablesJul19_probe card difficult challenges_Test_Tables_20090113プローブカード案2_Table Test-T8 RF updated 14 July 2009" xfId="1907" xr:uid="{00000000-0005-0000-0000-000072070000}"/>
    <cellStyle name="___retention_FEPTablesJul19_probe card difficult challenges_Test_Tables_20090113プローブカード案3" xfId="1908" xr:uid="{00000000-0005-0000-0000-000073070000}"/>
    <cellStyle name="___retention_FEPTablesJul19_probe card difficult challenges_Test_Tables_20090113プローブカード案3_Table Test-T8 RF updated 14 July 2009" xfId="1909" xr:uid="{00000000-0005-0000-0000-000074070000}"/>
    <cellStyle name="___retention_FEPTablesJul19_probe card difficult challenges_WK_2007Test0612Rev04" xfId="1910" xr:uid="{00000000-0005-0000-0000-000075070000}"/>
    <cellStyle name="___retention_FEPTablesJul19_probe card difficult challenges_WK_2007Test0612Rev04_2008Tables_FOCUS_ERM-ERD-FEP-LITH-INTC-FAC-AP_DRAFTv7" xfId="1911" xr:uid="{00000000-0005-0000-0000-000076070000}"/>
    <cellStyle name="___retention_FEPTablesJul19_probe card difficult challenges_WK_2007Test0612Rev04_2008Test 081203 handler revised proposal by SEAJ" xfId="1912" xr:uid="{00000000-0005-0000-0000-000077070000}"/>
    <cellStyle name="___retention_FEPTablesJul19_probe card difficult challenges_WK_2007Test0612Rev04_2008Test 081203 handler revised proposal by SEAJ_2009 ITRS TestTable(Handler)090505" xfId="1913" xr:uid="{00000000-0005-0000-0000-000078070000}"/>
    <cellStyle name="___retention_FEPTablesJul19_probe card difficult challenges_WK_2007Test0612Rev04_2008Test 081203 handler revised proposal by SEAJ_Table Test-T8 RF updated 14 July 2009" xfId="1914" xr:uid="{00000000-0005-0000-0000-000079070000}"/>
    <cellStyle name="___retention_FEPTablesJul19_probe card difficult challenges_WK_2007Test0612Rev04_2008Test 1120 prober " xfId="1915" xr:uid="{00000000-0005-0000-0000-00007A070000}"/>
    <cellStyle name="___retention_FEPTablesJul19_probe card difficult challenges_WK_2007Test0612Rev04_2008Test 1120 prober _2009 ITRS TestTable(Handler)090505" xfId="1916" xr:uid="{00000000-0005-0000-0000-00007B070000}"/>
    <cellStyle name="___retention_FEPTablesJul19_probe card difficult challenges_WK_2007Test0612Rev04_2008Test 1120 prober _Table Test-T8 RF updated 14 July 2009" xfId="1917" xr:uid="{00000000-0005-0000-0000-00007C070000}"/>
    <cellStyle name="___retention_FEPTablesJul19_probe card difficult challenges_WK_2007Test0612Rev04_2008Test0722" xfId="1918" xr:uid="{00000000-0005-0000-0000-00007D070000}"/>
    <cellStyle name="___retention_FEPTablesJul19_probe card difficult challenges_WK_2007Test0612Rev04_2008Test0722_2009 ITRS TestTable(Handler)090505" xfId="1919" xr:uid="{00000000-0005-0000-0000-00007E070000}"/>
    <cellStyle name="___retention_FEPTablesJul19_probe card difficult challenges_WK_2007Test0612Rev04_2008Test0722_Table Test-T8 RF updated 14 July 2009" xfId="1920" xr:uid="{00000000-0005-0000-0000-00007F070000}"/>
    <cellStyle name="___retention_FEPTablesJul19_probe card difficult challenges_WK_2007Test0612Rev04_2008Test1215" xfId="1921" xr:uid="{00000000-0005-0000-0000-000080070000}"/>
    <cellStyle name="___retention_FEPTablesJul19_probe card difficult challenges_WK_2007Test0612Rev04_2008Test1215_Table Test-T8 RF updated 14 July 2009" xfId="1922" xr:uid="{00000000-0005-0000-0000-000081070000}"/>
    <cellStyle name="___retention_FEPTablesJul19_probe card difficult challenges_WK_2007Test0612Rev04_2008TestProposals_Handler_081208" xfId="1923" xr:uid="{00000000-0005-0000-0000-000082070000}"/>
    <cellStyle name="___retention_FEPTablesJul19_probe card difficult challenges_WK_2007Test0612Rev04_2008TestProposals_Handler_081208_Table Test-T8 RF updated 14 July 2009" xfId="1924" xr:uid="{00000000-0005-0000-0000-000083070000}"/>
    <cellStyle name="___retention_FEPTablesJul19_probe card difficult challenges_WK_2007Test0612Rev04_2009 ITRS TestTable(Handler)090505" xfId="1925" xr:uid="{00000000-0005-0000-0000-000084070000}"/>
    <cellStyle name="___retention_FEPTablesJul19_probe card difficult challenges_WK_2007Test0612Rev04_Table Test-T11 Prober updated 08Jul09" xfId="1926" xr:uid="{00000000-0005-0000-0000-000085070000}"/>
    <cellStyle name="___retention_FEPTablesJul19_probe card difficult challenges_WK_2007Test0612Rev04_Table Test-T8 RF updated 14 July 2009" xfId="1927" xr:uid="{00000000-0005-0000-0000-000086070000}"/>
    <cellStyle name="___retention_FEPTablesJul19_probe card difficult challenges_WK_2007Test0612Rev04_Test_Tables_20081208" xfId="1928" xr:uid="{00000000-0005-0000-0000-000087070000}"/>
    <cellStyle name="___retention_FEPTablesJul19_probe card difficult challenges_WK_2007Test0612Rev04_Test_Tables_20081208 Korea feedback_08081225 " xfId="1929" xr:uid="{00000000-0005-0000-0000-000088070000}"/>
    <cellStyle name="___retention_FEPTablesJul19_probe card difficult challenges_WK_2007Test0612Rev04_Test_Tables_20081208 Korea feedback_08081225 _Table Test-T8 RF updated 14 July 2009" xfId="1930" xr:uid="{00000000-0005-0000-0000-000089070000}"/>
    <cellStyle name="___retention_FEPTablesJul19_probe card difficult challenges_WK_2007Test0612Rev04_Test_Tables_20081208_Table Test-T8 RF updated 14 July 2009" xfId="1931" xr:uid="{00000000-0005-0000-0000-00008A070000}"/>
    <cellStyle name="___retention_FEPTablesJul19_probe card difficult challenges_WK_2007Test0612Rev04_Test_Tables_20081231プローブカード案" xfId="1932" xr:uid="{00000000-0005-0000-0000-00008B070000}"/>
    <cellStyle name="___retention_FEPTablesJul19_probe card difficult challenges_WK_2007Test0612Rev04_Test_Tables_20081231プローブカード案_Table Test-T8 RF updated 14 July 2009" xfId="1933" xr:uid="{00000000-0005-0000-0000-00008C070000}"/>
    <cellStyle name="___retention_FEPTablesJul19_probe card difficult challenges_WK_2007Test0612Rev04_Test_Tables_20090113プローブカード案2" xfId="1934" xr:uid="{00000000-0005-0000-0000-00008D070000}"/>
    <cellStyle name="___retention_FEPTablesJul19_probe card difficult challenges_WK_2007Test0612Rev04_Test_Tables_20090113プローブカード案2_Table Test-T8 RF updated 14 July 2009" xfId="1935" xr:uid="{00000000-0005-0000-0000-00008E070000}"/>
    <cellStyle name="___retention_FEPTablesJul19_probe card difficult challenges_WK_2007Test0612Rev04_Test_Tables_20090113プローブカード案3" xfId="1936" xr:uid="{00000000-0005-0000-0000-00008F070000}"/>
    <cellStyle name="___retention_FEPTablesJul19_probe card difficult challenges_WK_2007Test0612Rev04_Test_Tables_20090113プローブカード案3_Table Test-T8 RF updated 14 July 2009" xfId="1937" xr:uid="{00000000-0005-0000-0000-000090070000}"/>
    <cellStyle name="___retention_FEPTablesJul19_probe card difficult challenges_WK_2007Test0612Rev04_見直しfor2009：2007Test0829_SoC&amp;Logic" xfId="1938" xr:uid="{00000000-0005-0000-0000-000091070000}"/>
    <cellStyle name="___retention_FEPTablesJul19_probe card difficult challenges_WK_2007Test0612Rev04_見直しfor2009：2007Test0829_SoC&amp;Logic(0707会議後)" xfId="1939" xr:uid="{00000000-0005-0000-0000-000092070000}"/>
    <cellStyle name="___retention_FEPTablesJul19_probe card difficult challenges_見直しfor2009：2007Test0829_SoC&amp;Logic" xfId="1940" xr:uid="{00000000-0005-0000-0000-000093070000}"/>
    <cellStyle name="___retention_FEPTablesJul19_probe card difficult challenges_見直しfor2009：2007Test0829_SoC&amp;Logic(0707会議後)" xfId="1941" xr:uid="{00000000-0005-0000-0000-000094070000}"/>
    <cellStyle name="___retention_FEPTablesJul19_Sheet1" xfId="1942" xr:uid="{00000000-0005-0000-0000-000095070000}"/>
    <cellStyle name="___retention_FEPTablesJul19_Sheet1_2008Tables_FOCUS_ERM-ERD-FEP-LITH-INTC-FAC-AP_DRAFTv7" xfId="1943" xr:uid="{00000000-0005-0000-0000-000096070000}"/>
    <cellStyle name="___retention_FEPTablesJul19_Sheet1_2008Test 081203 handler revised proposal by SEAJ" xfId="1944" xr:uid="{00000000-0005-0000-0000-000097070000}"/>
    <cellStyle name="___retention_FEPTablesJul19_Sheet1_2008Test 081203 handler revised proposal by SEAJ_2009 ITRS TestTable(Handler)090505" xfId="1945" xr:uid="{00000000-0005-0000-0000-000098070000}"/>
    <cellStyle name="___retention_FEPTablesJul19_Sheet1_2008Test 081203 handler revised proposal by SEAJ_Table Test-T8 RF updated 14 July 2009" xfId="1946" xr:uid="{00000000-0005-0000-0000-000099070000}"/>
    <cellStyle name="___retention_FEPTablesJul19_Sheet1_2008Test 1120 prober " xfId="1947" xr:uid="{00000000-0005-0000-0000-00009A070000}"/>
    <cellStyle name="___retention_FEPTablesJul19_Sheet1_2008Test 1120 prober _2009 ITRS TestTable(Handler)090505" xfId="1948" xr:uid="{00000000-0005-0000-0000-00009B070000}"/>
    <cellStyle name="___retention_FEPTablesJul19_Sheet1_2008Test 1120 prober _Table Test-T8 RF updated 14 July 2009" xfId="1949" xr:uid="{00000000-0005-0000-0000-00009C070000}"/>
    <cellStyle name="___retention_FEPTablesJul19_Sheet1_2008Test0722" xfId="1950" xr:uid="{00000000-0005-0000-0000-00009D070000}"/>
    <cellStyle name="___retention_FEPTablesJul19_Sheet1_2008Test0722_2009 ITRS TestTable(Handler)090505" xfId="1951" xr:uid="{00000000-0005-0000-0000-00009E070000}"/>
    <cellStyle name="___retention_FEPTablesJul19_Sheet1_2008Test0722_Table Test-T8 RF updated 14 July 2009" xfId="1952" xr:uid="{00000000-0005-0000-0000-00009F070000}"/>
    <cellStyle name="___retention_FEPTablesJul19_Sheet1_2008Test1215" xfId="1953" xr:uid="{00000000-0005-0000-0000-0000A0070000}"/>
    <cellStyle name="___retention_FEPTablesJul19_Sheet1_2008Test1215_Table Test-T8 RF updated 14 July 2009" xfId="1954" xr:uid="{00000000-0005-0000-0000-0000A1070000}"/>
    <cellStyle name="___retention_FEPTablesJul19_Sheet1_2008TestProposals_Handler_081208" xfId="1955" xr:uid="{00000000-0005-0000-0000-0000A2070000}"/>
    <cellStyle name="___retention_FEPTablesJul19_Sheet1_2008TestProposals_Handler_081208_Table Test-T8 RF updated 14 July 2009" xfId="1956" xr:uid="{00000000-0005-0000-0000-0000A3070000}"/>
    <cellStyle name="___retention_FEPTablesJul19_Sheet1_2009 ITRS TestTable(Handler)090505" xfId="1957" xr:uid="{00000000-0005-0000-0000-0000A4070000}"/>
    <cellStyle name="___retention_FEPTablesJul19_Sheet1_Table Test-T11 Prober updated 08Jul09" xfId="1958" xr:uid="{00000000-0005-0000-0000-0000A5070000}"/>
    <cellStyle name="___retention_FEPTablesJul19_Sheet1_Table Test-T8 RF updated 14 July 2009" xfId="1959" xr:uid="{00000000-0005-0000-0000-0000A6070000}"/>
    <cellStyle name="___retention_FEPTablesJul19_Sheet1_Test_Tables_20081208" xfId="1960" xr:uid="{00000000-0005-0000-0000-0000A7070000}"/>
    <cellStyle name="___retention_FEPTablesJul19_Sheet1_Test_Tables_20081208 Korea feedback_08081225 " xfId="1961" xr:uid="{00000000-0005-0000-0000-0000A8070000}"/>
    <cellStyle name="___retention_FEPTablesJul19_Sheet1_Test_Tables_20081208 Korea feedback_08081225 _Table Test-T8 RF updated 14 July 2009" xfId="1962" xr:uid="{00000000-0005-0000-0000-0000A9070000}"/>
    <cellStyle name="___retention_FEPTablesJul19_Sheet1_Test_Tables_20081208_Table Test-T8 RF updated 14 July 2009" xfId="1963" xr:uid="{00000000-0005-0000-0000-0000AA070000}"/>
    <cellStyle name="___retention_FEPTablesJul19_Sheet1_Test_Tables_20081231プローブカード案" xfId="1964" xr:uid="{00000000-0005-0000-0000-0000AB070000}"/>
    <cellStyle name="___retention_FEPTablesJul19_Sheet1_Test_Tables_20081231プローブカード案_Table Test-T8 RF updated 14 July 2009" xfId="1965" xr:uid="{00000000-0005-0000-0000-0000AC070000}"/>
    <cellStyle name="___retention_FEPTablesJul19_Sheet1_Test_Tables_20090113プローブカード案2" xfId="1966" xr:uid="{00000000-0005-0000-0000-0000AD070000}"/>
    <cellStyle name="___retention_FEPTablesJul19_Sheet1_Test_Tables_20090113プローブカード案2_Table Test-T8 RF updated 14 July 2009" xfId="1967" xr:uid="{00000000-0005-0000-0000-0000AE070000}"/>
    <cellStyle name="___retention_FEPTablesJul19_Sheet1_Test_Tables_20090113プローブカード案3" xfId="1968" xr:uid="{00000000-0005-0000-0000-0000AF070000}"/>
    <cellStyle name="___retention_FEPTablesJul19_Sheet1_Test_Tables_20090113プローブカード案3_Table Test-T8 RF updated 14 July 2009" xfId="1969" xr:uid="{00000000-0005-0000-0000-0000B0070000}"/>
    <cellStyle name="___retention_FEPTablesJul19_Sheet1_見直しfor2009：2007Test0829_SoC&amp;Logic" xfId="1970" xr:uid="{00000000-0005-0000-0000-0000B1070000}"/>
    <cellStyle name="___retention_FEPTablesJul19_Sheet1_見直しfor2009：2007Test0829_SoC&amp;Logic(0707会議後)" xfId="1971" xr:uid="{00000000-0005-0000-0000-0000B2070000}"/>
    <cellStyle name="___retention_FEPTablesJul19_SOC_Table_Rev 2" xfId="1972" xr:uid="{00000000-0005-0000-0000-0000B3070000}"/>
    <cellStyle name="___retention_FEPTablesJul19_SOC_Table_Rev 2_2007Test_SoC_0618" xfId="1973" xr:uid="{00000000-0005-0000-0000-0000B4070000}"/>
    <cellStyle name="___retention_FEPTablesJul19_SOC_Table_Rev 2_2007Test_SoC_0618_2008Tables_FOCUS_ERM-ERD-FEP-LITH-INTC-FAC-AP_DRAFTv7" xfId="1974" xr:uid="{00000000-0005-0000-0000-0000B5070000}"/>
    <cellStyle name="___retention_FEPTablesJul19_SOC_Table_Rev 2_2007Test_SoC_0618_2008Test 081203 handler revised proposal by SEAJ" xfId="1975" xr:uid="{00000000-0005-0000-0000-0000B6070000}"/>
    <cellStyle name="___retention_FEPTablesJul19_SOC_Table_Rev 2_2007Test_SoC_0618_2008Test 081203 handler revised proposal by SEAJ_2009 ITRS TestTable(Handler)090505" xfId="1976" xr:uid="{00000000-0005-0000-0000-0000B7070000}"/>
    <cellStyle name="___retention_FEPTablesJul19_SOC_Table_Rev 2_2007Test_SoC_0618_2008Test 081203 handler revised proposal by SEAJ_Table Test-T8 RF updated 14 July 2009" xfId="1977" xr:uid="{00000000-0005-0000-0000-0000B8070000}"/>
    <cellStyle name="___retention_FEPTablesJul19_SOC_Table_Rev 2_2007Test_SoC_0618_2008Test 1120 prober " xfId="1978" xr:uid="{00000000-0005-0000-0000-0000B9070000}"/>
    <cellStyle name="___retention_FEPTablesJul19_SOC_Table_Rev 2_2007Test_SoC_0618_2008Test 1120 prober _2009 ITRS TestTable(Handler)090505" xfId="1979" xr:uid="{00000000-0005-0000-0000-0000BA070000}"/>
    <cellStyle name="___retention_FEPTablesJul19_SOC_Table_Rev 2_2007Test_SoC_0618_2008Test 1120 prober _Table Test-T8 RF updated 14 July 2009" xfId="1980" xr:uid="{00000000-0005-0000-0000-0000BB070000}"/>
    <cellStyle name="___retention_FEPTablesJul19_SOC_Table_Rev 2_2007Test_SoC_0618_2008Test0722" xfId="1981" xr:uid="{00000000-0005-0000-0000-0000BC070000}"/>
    <cellStyle name="___retention_FEPTablesJul19_SOC_Table_Rev 2_2007Test_SoC_0618_2008Test0722_2009 ITRS TestTable(Handler)090505" xfId="1982" xr:uid="{00000000-0005-0000-0000-0000BD070000}"/>
    <cellStyle name="___retention_FEPTablesJul19_SOC_Table_Rev 2_2007Test_SoC_0618_2008Test0722_Table Test-T8 RF updated 14 July 2009" xfId="1983" xr:uid="{00000000-0005-0000-0000-0000BE070000}"/>
    <cellStyle name="___retention_FEPTablesJul19_SOC_Table_Rev 2_2007Test_SoC_0618_2008Test1215" xfId="1984" xr:uid="{00000000-0005-0000-0000-0000BF070000}"/>
    <cellStyle name="___retention_FEPTablesJul19_SOC_Table_Rev 2_2007Test_SoC_0618_2008Test1215_Table Test-T8 RF updated 14 July 2009" xfId="1985" xr:uid="{00000000-0005-0000-0000-0000C0070000}"/>
    <cellStyle name="___retention_FEPTablesJul19_SOC_Table_Rev 2_2007Test_SoC_0618_2008TestProposals_Handler_081208" xfId="1986" xr:uid="{00000000-0005-0000-0000-0000C1070000}"/>
    <cellStyle name="___retention_FEPTablesJul19_SOC_Table_Rev 2_2007Test_SoC_0618_2008TestProposals_Handler_081208_Table Test-T8 RF updated 14 July 2009" xfId="1987" xr:uid="{00000000-0005-0000-0000-0000C2070000}"/>
    <cellStyle name="___retention_FEPTablesJul19_SOC_Table_Rev 2_2007Test_SoC_0618_2009 ITRS TestTable(Handler)090505" xfId="1988" xr:uid="{00000000-0005-0000-0000-0000C3070000}"/>
    <cellStyle name="___retention_FEPTablesJul19_SOC_Table_Rev 2_2007Test_SoC_0618_Table Test-T11 Prober updated 08Jul09" xfId="1989" xr:uid="{00000000-0005-0000-0000-0000C4070000}"/>
    <cellStyle name="___retention_FEPTablesJul19_SOC_Table_Rev 2_2007Test_SoC_0618_Table Test-T8 RF updated 14 July 2009" xfId="1990" xr:uid="{00000000-0005-0000-0000-0000C5070000}"/>
    <cellStyle name="___retention_FEPTablesJul19_SOC_Table_Rev 2_2007Test_SoC_0618_Test_Tables_20081208" xfId="1991" xr:uid="{00000000-0005-0000-0000-0000C6070000}"/>
    <cellStyle name="___retention_FEPTablesJul19_SOC_Table_Rev 2_2007Test_SoC_0618_Test_Tables_20081208 Korea feedback_08081225 " xfId="1992" xr:uid="{00000000-0005-0000-0000-0000C7070000}"/>
    <cellStyle name="___retention_FEPTablesJul19_SOC_Table_Rev 2_2007Test_SoC_0618_Test_Tables_20081208 Korea feedback_08081225 _Table Test-T8 RF updated 14 July 2009" xfId="1993" xr:uid="{00000000-0005-0000-0000-0000C8070000}"/>
    <cellStyle name="___retention_FEPTablesJul19_SOC_Table_Rev 2_2007Test_SoC_0618_Test_Tables_20081208_Table Test-T8 RF updated 14 July 2009" xfId="1994" xr:uid="{00000000-0005-0000-0000-0000C9070000}"/>
    <cellStyle name="___retention_FEPTablesJul19_SOC_Table_Rev 2_2007Test_SoC_0618_Test_Tables_20081231プローブカード案" xfId="1995" xr:uid="{00000000-0005-0000-0000-0000CA070000}"/>
    <cellStyle name="___retention_FEPTablesJul19_SOC_Table_Rev 2_2007Test_SoC_0618_Test_Tables_20081231プローブカード案_Table Test-T8 RF updated 14 July 2009" xfId="1996" xr:uid="{00000000-0005-0000-0000-0000CB070000}"/>
    <cellStyle name="___retention_FEPTablesJul19_SOC_Table_Rev 2_2007Test_SoC_0618_Test_Tables_20090113プローブカード案2" xfId="1997" xr:uid="{00000000-0005-0000-0000-0000CC070000}"/>
    <cellStyle name="___retention_FEPTablesJul19_SOC_Table_Rev 2_2007Test_SoC_0618_Test_Tables_20090113プローブカード案2_Table Test-T8 RF updated 14 July 2009" xfId="1998" xr:uid="{00000000-0005-0000-0000-0000CD070000}"/>
    <cellStyle name="___retention_FEPTablesJul19_SOC_Table_Rev 2_2007Test_SoC_0618_Test_Tables_20090113プローブカード案3" xfId="1999" xr:uid="{00000000-0005-0000-0000-0000CE070000}"/>
    <cellStyle name="___retention_FEPTablesJul19_SOC_Table_Rev 2_2007Test_SoC_0618_Test_Tables_20090113プローブカード案3_Table Test-T8 RF updated 14 July 2009" xfId="2000" xr:uid="{00000000-0005-0000-0000-0000CF070000}"/>
    <cellStyle name="___retention_FEPTablesJul19_SOC_Table_Rev 2_2007Test_SoC_0618_見直しfor2009：2007Test0829_SoC&amp;Logic" xfId="2001" xr:uid="{00000000-0005-0000-0000-0000D0070000}"/>
    <cellStyle name="___retention_FEPTablesJul19_SOC_Table_Rev 2_2007Test_SoC_0618_見直しfor2009：2007Test0829_SoC&amp;Logic(0707会議後)" xfId="2002" xr:uid="{00000000-0005-0000-0000-0000D1070000}"/>
    <cellStyle name="___retention_FEPTablesJul19_SOC_Table_Rev 2_2008Tables_FOCUS_ERM-ERD-FEP-LITH-INTC-FAC-AP_DRAFTv7" xfId="2003" xr:uid="{00000000-0005-0000-0000-0000D2070000}"/>
    <cellStyle name="___retention_FEPTablesJul19_SOC_Table_Rev 2_2008Test 081203 handler revised proposal by SEAJ" xfId="2004" xr:uid="{00000000-0005-0000-0000-0000D3070000}"/>
    <cellStyle name="___retention_FEPTablesJul19_SOC_Table_Rev 2_2008Test 081203 handler revised proposal by SEAJ_2009 ITRS TestTable(Handler)090505" xfId="2005" xr:uid="{00000000-0005-0000-0000-0000D4070000}"/>
    <cellStyle name="___retention_FEPTablesJul19_SOC_Table_Rev 2_2008Test 081203 handler revised proposal by SEAJ_Table Test-T8 RF updated 14 July 2009" xfId="2006" xr:uid="{00000000-0005-0000-0000-0000D5070000}"/>
    <cellStyle name="___retention_FEPTablesJul19_SOC_Table_Rev 2_2008Test 1120 prober " xfId="2007" xr:uid="{00000000-0005-0000-0000-0000D6070000}"/>
    <cellStyle name="___retention_FEPTablesJul19_SOC_Table_Rev 2_2008Test 1120 prober _2009 ITRS TestTable(Handler)090505" xfId="2008" xr:uid="{00000000-0005-0000-0000-0000D7070000}"/>
    <cellStyle name="___retention_FEPTablesJul19_SOC_Table_Rev 2_2008Test 1120 prober _Table Test-T8 RF updated 14 July 2009" xfId="2009" xr:uid="{00000000-0005-0000-0000-0000D8070000}"/>
    <cellStyle name="___retention_FEPTablesJul19_SOC_Table_Rev 2_2008Test0722" xfId="2010" xr:uid="{00000000-0005-0000-0000-0000D9070000}"/>
    <cellStyle name="___retention_FEPTablesJul19_SOC_Table_Rev 2_2008Test0722_2009 ITRS TestTable(Handler)090505" xfId="2011" xr:uid="{00000000-0005-0000-0000-0000DA070000}"/>
    <cellStyle name="___retention_FEPTablesJul19_SOC_Table_Rev 2_2008Test0722_Table Test-T8 RF updated 14 July 2009" xfId="2012" xr:uid="{00000000-0005-0000-0000-0000DB070000}"/>
    <cellStyle name="___retention_FEPTablesJul19_SOC_Table_Rev 2_2008Test1215" xfId="2013" xr:uid="{00000000-0005-0000-0000-0000DC070000}"/>
    <cellStyle name="___retention_FEPTablesJul19_SOC_Table_Rev 2_2008Test1215_Table Test-T8 RF updated 14 July 2009" xfId="2014" xr:uid="{00000000-0005-0000-0000-0000DD070000}"/>
    <cellStyle name="___retention_FEPTablesJul19_SOC_Table_Rev 2_2008TestProposals_Handler_081208" xfId="2015" xr:uid="{00000000-0005-0000-0000-0000DE070000}"/>
    <cellStyle name="___retention_FEPTablesJul19_SOC_Table_Rev 2_2008TestProposals_Handler_081208_Table Test-T8 RF updated 14 July 2009" xfId="2016" xr:uid="{00000000-0005-0000-0000-0000DF070000}"/>
    <cellStyle name="___retention_FEPTablesJul19_SOC_Table_Rev 2_2009 ITRS TestTable(Handler)090505" xfId="2017" xr:uid="{00000000-0005-0000-0000-0000E0070000}"/>
    <cellStyle name="___retention_FEPTablesJul19_SOC_Table_Rev 2_Table Test-T11 Prober updated 08Jul09" xfId="2018" xr:uid="{00000000-0005-0000-0000-0000E1070000}"/>
    <cellStyle name="___retention_FEPTablesJul19_SOC_Table_Rev 2_Table Test-T8 RF updated 14 July 2009" xfId="2019" xr:uid="{00000000-0005-0000-0000-0000E2070000}"/>
    <cellStyle name="___retention_FEPTablesJul19_SOC_Table_Rev 2_Test_Tables_20081208" xfId="2020" xr:uid="{00000000-0005-0000-0000-0000E3070000}"/>
    <cellStyle name="___retention_FEPTablesJul19_SOC_Table_Rev 2_Test_Tables_20081208 Korea feedback_08081225 " xfId="2021" xr:uid="{00000000-0005-0000-0000-0000E4070000}"/>
    <cellStyle name="___retention_FEPTablesJul19_SOC_Table_Rev 2_Test_Tables_20081208 Korea feedback_08081225 _Table Test-T8 RF updated 14 July 2009" xfId="2022" xr:uid="{00000000-0005-0000-0000-0000E5070000}"/>
    <cellStyle name="___retention_FEPTablesJul19_SOC_Table_Rev 2_Test_Tables_20081208_Table Test-T8 RF updated 14 July 2009" xfId="2023" xr:uid="{00000000-0005-0000-0000-0000E6070000}"/>
    <cellStyle name="___retention_FEPTablesJul19_SOC_Table_Rev 2_Test_Tables_20081231プローブカード案" xfId="2024" xr:uid="{00000000-0005-0000-0000-0000E7070000}"/>
    <cellStyle name="___retention_FEPTablesJul19_SOC_Table_Rev 2_Test_Tables_20081231プローブカード案_Table Test-T8 RF updated 14 July 2009" xfId="2025" xr:uid="{00000000-0005-0000-0000-0000E8070000}"/>
    <cellStyle name="___retention_FEPTablesJul19_SOC_Table_Rev 2_Test_Tables_20090113プローブカード案2" xfId="2026" xr:uid="{00000000-0005-0000-0000-0000E9070000}"/>
    <cellStyle name="___retention_FEPTablesJul19_SOC_Table_Rev 2_Test_Tables_20090113プローブカード案2_Table Test-T8 RF updated 14 July 2009" xfId="2027" xr:uid="{00000000-0005-0000-0000-0000EA070000}"/>
    <cellStyle name="___retention_FEPTablesJul19_SOC_Table_Rev 2_Test_Tables_20090113プローブカード案3" xfId="2028" xr:uid="{00000000-0005-0000-0000-0000EB070000}"/>
    <cellStyle name="___retention_FEPTablesJul19_SOC_Table_Rev 2_Test_Tables_20090113プローブカード案3_Table Test-T8 RF updated 14 July 2009" xfId="2029" xr:uid="{00000000-0005-0000-0000-0000EC070000}"/>
    <cellStyle name="___retention_FEPTablesJul19_SOC_Table_Rev 2_WK_2007Test0612Rev04" xfId="2030" xr:uid="{00000000-0005-0000-0000-0000ED070000}"/>
    <cellStyle name="___retention_FEPTablesJul19_SOC_Table_Rev 2_WK_2007Test0612Rev04_2008Tables_FOCUS_ERM-ERD-FEP-LITH-INTC-FAC-AP_DRAFTv7" xfId="2031" xr:uid="{00000000-0005-0000-0000-0000EE070000}"/>
    <cellStyle name="___retention_FEPTablesJul19_SOC_Table_Rev 2_WK_2007Test0612Rev04_2008Test 081203 handler revised proposal by SEAJ" xfId="2032" xr:uid="{00000000-0005-0000-0000-0000EF070000}"/>
    <cellStyle name="___retention_FEPTablesJul19_SOC_Table_Rev 2_WK_2007Test0612Rev04_2008Test 081203 handler revised proposal by SEAJ_2009 ITRS TestTable(Handler)090505" xfId="2033" xr:uid="{00000000-0005-0000-0000-0000F0070000}"/>
    <cellStyle name="___retention_FEPTablesJul19_SOC_Table_Rev 2_WK_2007Test0612Rev04_2008Test 081203 handler revised proposal by SEAJ_Table Test-T8 RF updated 14 July 2009" xfId="2034" xr:uid="{00000000-0005-0000-0000-0000F1070000}"/>
    <cellStyle name="___retention_FEPTablesJul19_SOC_Table_Rev 2_WK_2007Test0612Rev04_2008Test 1120 prober " xfId="2035" xr:uid="{00000000-0005-0000-0000-0000F2070000}"/>
    <cellStyle name="___retention_FEPTablesJul19_SOC_Table_Rev 2_WK_2007Test0612Rev04_2008Test 1120 prober _2009 ITRS TestTable(Handler)090505" xfId="2036" xr:uid="{00000000-0005-0000-0000-0000F3070000}"/>
    <cellStyle name="___retention_FEPTablesJul19_SOC_Table_Rev 2_WK_2007Test0612Rev04_2008Test 1120 prober _Table Test-T8 RF updated 14 July 2009" xfId="2037" xr:uid="{00000000-0005-0000-0000-0000F4070000}"/>
    <cellStyle name="___retention_FEPTablesJul19_SOC_Table_Rev 2_WK_2007Test0612Rev04_2008Test0722" xfId="2038" xr:uid="{00000000-0005-0000-0000-0000F5070000}"/>
    <cellStyle name="___retention_FEPTablesJul19_SOC_Table_Rev 2_WK_2007Test0612Rev04_2008Test0722_2009 ITRS TestTable(Handler)090505" xfId="2039" xr:uid="{00000000-0005-0000-0000-0000F6070000}"/>
    <cellStyle name="___retention_FEPTablesJul19_SOC_Table_Rev 2_WK_2007Test0612Rev04_2008Test0722_Table Test-T8 RF updated 14 July 2009" xfId="2040" xr:uid="{00000000-0005-0000-0000-0000F7070000}"/>
    <cellStyle name="___retention_FEPTablesJul19_SOC_Table_Rev 2_WK_2007Test0612Rev04_2008Test1215" xfId="2041" xr:uid="{00000000-0005-0000-0000-0000F8070000}"/>
    <cellStyle name="___retention_FEPTablesJul19_SOC_Table_Rev 2_WK_2007Test0612Rev04_2008Test1215_Table Test-T8 RF updated 14 July 2009" xfId="2042" xr:uid="{00000000-0005-0000-0000-0000F9070000}"/>
    <cellStyle name="___retention_FEPTablesJul19_SOC_Table_Rev 2_WK_2007Test0612Rev04_2008TestProposals_Handler_081208" xfId="2043" xr:uid="{00000000-0005-0000-0000-0000FA070000}"/>
    <cellStyle name="___retention_FEPTablesJul19_SOC_Table_Rev 2_WK_2007Test0612Rev04_2008TestProposals_Handler_081208_Table Test-T8 RF updated 14 July 2009" xfId="2044" xr:uid="{00000000-0005-0000-0000-0000FB070000}"/>
    <cellStyle name="___retention_FEPTablesJul19_SOC_Table_Rev 2_WK_2007Test0612Rev04_2009 ITRS TestTable(Handler)090505" xfId="2045" xr:uid="{00000000-0005-0000-0000-0000FC070000}"/>
    <cellStyle name="___retention_FEPTablesJul19_SOC_Table_Rev 2_WK_2007Test0612Rev04_Table Test-T11 Prober updated 08Jul09" xfId="2046" xr:uid="{00000000-0005-0000-0000-0000FD070000}"/>
    <cellStyle name="___retention_FEPTablesJul19_SOC_Table_Rev 2_WK_2007Test0612Rev04_Table Test-T8 RF updated 14 July 2009" xfId="2047" xr:uid="{00000000-0005-0000-0000-0000FE070000}"/>
    <cellStyle name="___retention_FEPTablesJul19_SOC_Table_Rev 2_WK_2007Test0612Rev04_Test_Tables_20081208" xfId="2048" xr:uid="{00000000-0005-0000-0000-0000FF070000}"/>
    <cellStyle name="___retention_FEPTablesJul19_SOC_Table_Rev 2_WK_2007Test0612Rev04_Test_Tables_20081208 Korea feedback_08081225 " xfId="2049" xr:uid="{00000000-0005-0000-0000-000000080000}"/>
    <cellStyle name="___retention_FEPTablesJul19_SOC_Table_Rev 2_WK_2007Test0612Rev04_Test_Tables_20081208 Korea feedback_08081225 _Table Test-T8 RF updated 14 July 2009" xfId="2050" xr:uid="{00000000-0005-0000-0000-000001080000}"/>
    <cellStyle name="___retention_FEPTablesJul19_SOC_Table_Rev 2_WK_2007Test0612Rev04_Test_Tables_20081208_Table Test-T8 RF updated 14 July 2009" xfId="2051" xr:uid="{00000000-0005-0000-0000-000002080000}"/>
    <cellStyle name="___retention_FEPTablesJul19_SOC_Table_Rev 2_WK_2007Test0612Rev04_Test_Tables_20081231プローブカード案" xfId="2052" xr:uid="{00000000-0005-0000-0000-000003080000}"/>
    <cellStyle name="___retention_FEPTablesJul19_SOC_Table_Rev 2_WK_2007Test0612Rev04_Test_Tables_20081231プローブカード案_Table Test-T8 RF updated 14 July 2009" xfId="2053" xr:uid="{00000000-0005-0000-0000-000004080000}"/>
    <cellStyle name="___retention_FEPTablesJul19_SOC_Table_Rev 2_WK_2007Test0612Rev04_Test_Tables_20090113プローブカード案2" xfId="2054" xr:uid="{00000000-0005-0000-0000-000005080000}"/>
    <cellStyle name="___retention_FEPTablesJul19_SOC_Table_Rev 2_WK_2007Test0612Rev04_Test_Tables_20090113プローブカード案2_Table Test-T8 RF updated 14 July 2009" xfId="2055" xr:uid="{00000000-0005-0000-0000-000006080000}"/>
    <cellStyle name="___retention_FEPTablesJul19_SOC_Table_Rev 2_WK_2007Test0612Rev04_Test_Tables_20090113プローブカード案3" xfId="2056" xr:uid="{00000000-0005-0000-0000-000007080000}"/>
    <cellStyle name="___retention_FEPTablesJul19_SOC_Table_Rev 2_WK_2007Test0612Rev04_Test_Tables_20090113プローブカード案3_Table Test-T8 RF updated 14 July 2009" xfId="2057" xr:uid="{00000000-0005-0000-0000-000008080000}"/>
    <cellStyle name="___retention_FEPTablesJul19_SOC_Table_Rev 2_WK_2007Test0612Rev04_見直しfor2009：2007Test0829_SoC&amp;Logic" xfId="2058" xr:uid="{00000000-0005-0000-0000-000009080000}"/>
    <cellStyle name="___retention_FEPTablesJul19_SOC_Table_Rev 2_WK_2007Test0612Rev04_見直しfor2009：2007Test0829_SoC&amp;Logic(0707会議後)" xfId="2059" xr:uid="{00000000-0005-0000-0000-00000A080000}"/>
    <cellStyle name="___retention_FEPTablesJul19_SOC_Table_Rev 2_見直しfor2009：2007Test0829_SoC&amp;Logic" xfId="2060" xr:uid="{00000000-0005-0000-0000-00000B080000}"/>
    <cellStyle name="___retention_FEPTablesJul19_SOC_Table_Rev 2_見直しfor2009：2007Test0829_SoC&amp;Logic(0707会議後)" xfId="2061" xr:uid="{00000000-0005-0000-0000-00000C080000}"/>
    <cellStyle name="___retention_FEPTablesJul19_Table  Corrections 120708 FINAL to LSW 120708" xfId="2062" xr:uid="{00000000-0005-0000-0000-00000D080000}"/>
    <cellStyle name="___retention_FEPTablesJul19_Table Corrections 120908 FINAL to LSW 120908" xfId="2063" xr:uid="{00000000-0005-0000-0000-00000E080000}"/>
    <cellStyle name="___retention_FEPTablesJul19_Table Test-T11 Prober 27May09-with2008changes" xfId="2064" xr:uid="{00000000-0005-0000-0000-00000F080000}"/>
    <cellStyle name="___retention_FEPTablesJul19_Table Test-T11 Prober30July09-with2008changes" xfId="2065" xr:uid="{00000000-0005-0000-0000-000010080000}"/>
    <cellStyle name="___retention_FEPTablesJul19_Table Test-T12 Handler 27May28-with2008changes" xfId="2066" xr:uid="{00000000-0005-0000-0000-000011080000}"/>
    <cellStyle name="___retention_FEPTablesJul19_Table Test-T14 Probecard 28May09-with2008changes" xfId="2067" xr:uid="{00000000-0005-0000-0000-000012080000}"/>
    <cellStyle name="___retention_FEPTablesJul19_Table Test-T15 Socket 17Jun09" xfId="2068" xr:uid="{00000000-0005-0000-0000-000013080000}"/>
    <cellStyle name="___retention_FEPTablesJul19_Table Test-T2 Parallelism updated 08Jul09SanFran" xfId="2069" xr:uid="{00000000-0005-0000-0000-000014080000}"/>
    <cellStyle name="___retention_FEPTablesJul19_Table Test-T8 RF updated 05April09" xfId="2070" xr:uid="{00000000-0005-0000-0000-000015080000}"/>
    <cellStyle name="___retention_FEPTablesJul19_Table Test-T9 BurnIn updated 08Jul09" xfId="2071" xr:uid="{00000000-0005-0000-0000-000016080000}"/>
    <cellStyle name="___retention_FEPTablesJul19_Table_Test2009_T3_SoC&amp;Logic_071309" xfId="2072" xr:uid="{00000000-0005-0000-0000-000017080000}"/>
    <cellStyle name="___retention_FEPTablesJul19_Table_Test2009_T3_SoC&amp;Logic_073109" xfId="2073" xr:uid="{00000000-0005-0000-0000-000018080000}"/>
    <cellStyle name="___retention_FEPTablesJul19_Tables2007June1Draft" xfId="2074" xr:uid="{00000000-0005-0000-0000-000019080000}"/>
    <cellStyle name="___retention_FEPTablesJul19_Tables2007June1Draft (2)" xfId="2075" xr:uid="{00000000-0005-0000-0000-00001A080000}"/>
    <cellStyle name="___retention_FEPTablesJul19_Tables2007June1Draft (2)_2008Tables_FOCUS_ERM-ERD-FEP-LITH-INTC-FAC-AP_DRAFTv7" xfId="2076" xr:uid="{00000000-0005-0000-0000-00001B080000}"/>
    <cellStyle name="___retention_FEPTablesJul19_Tables2007June1Draft (2)_2008Test 081203 handler revised proposal by SEAJ" xfId="2077" xr:uid="{00000000-0005-0000-0000-00001C080000}"/>
    <cellStyle name="___retention_FEPTablesJul19_Tables2007June1Draft (2)_2008Test 081203 handler revised proposal by SEAJ_2009 ITRS TestTable(Handler)090505" xfId="2078" xr:uid="{00000000-0005-0000-0000-00001D080000}"/>
    <cellStyle name="___retention_FEPTablesJul19_Tables2007June1Draft (2)_2008Test 081203 handler revised proposal by SEAJ_Table Test-T8 RF updated 14 July 2009" xfId="2079" xr:uid="{00000000-0005-0000-0000-00001E080000}"/>
    <cellStyle name="___retention_FEPTablesJul19_Tables2007June1Draft (2)_2008Test 1120 prober " xfId="2080" xr:uid="{00000000-0005-0000-0000-00001F080000}"/>
    <cellStyle name="___retention_FEPTablesJul19_Tables2007June1Draft (2)_2008Test 1120 prober _2009 ITRS TestTable(Handler)090505" xfId="2081" xr:uid="{00000000-0005-0000-0000-000020080000}"/>
    <cellStyle name="___retention_FEPTablesJul19_Tables2007June1Draft (2)_2008Test 1120 prober _Table Test-T8 RF updated 14 July 2009" xfId="2082" xr:uid="{00000000-0005-0000-0000-000021080000}"/>
    <cellStyle name="___retention_FEPTablesJul19_Tables2007June1Draft (2)_2008Test0722" xfId="2083" xr:uid="{00000000-0005-0000-0000-000022080000}"/>
    <cellStyle name="___retention_FEPTablesJul19_Tables2007June1Draft (2)_2008Test0722_2009 ITRS TestTable(Handler)090505" xfId="2084" xr:uid="{00000000-0005-0000-0000-000023080000}"/>
    <cellStyle name="___retention_FEPTablesJul19_Tables2007June1Draft (2)_2008Test0722_Table Test-T8 RF updated 14 July 2009" xfId="2085" xr:uid="{00000000-0005-0000-0000-000024080000}"/>
    <cellStyle name="___retention_FEPTablesJul19_Tables2007June1Draft (2)_2008Test1215" xfId="2086" xr:uid="{00000000-0005-0000-0000-000025080000}"/>
    <cellStyle name="___retention_FEPTablesJul19_Tables2007June1Draft (2)_2008Test1215_Table Test-T8 RF updated 14 July 2009" xfId="2087" xr:uid="{00000000-0005-0000-0000-000026080000}"/>
    <cellStyle name="___retention_FEPTablesJul19_Tables2007June1Draft (2)_2008TestProposals_Handler_081208" xfId="2088" xr:uid="{00000000-0005-0000-0000-000027080000}"/>
    <cellStyle name="___retention_FEPTablesJul19_Tables2007June1Draft (2)_2008TestProposals_Handler_081208_Table Test-T8 RF updated 14 July 2009" xfId="2089" xr:uid="{00000000-0005-0000-0000-000028080000}"/>
    <cellStyle name="___retention_FEPTablesJul19_Tables2007June1Draft (2)_2009 ITRS TestTable(Handler)090505" xfId="2090" xr:uid="{00000000-0005-0000-0000-000029080000}"/>
    <cellStyle name="___retention_FEPTablesJul19_Tables2007June1Draft (2)_Table Test-T11 Prober updated 08Jul09" xfId="2091" xr:uid="{00000000-0005-0000-0000-00002A080000}"/>
    <cellStyle name="___retention_FEPTablesJul19_Tables2007June1Draft (2)_Table Test-T8 RF updated 14 July 2009" xfId="2092" xr:uid="{00000000-0005-0000-0000-00002B080000}"/>
    <cellStyle name="___retention_FEPTablesJul19_Tables2007June1Draft (2)_Test_Tables_20081208" xfId="2093" xr:uid="{00000000-0005-0000-0000-00002C080000}"/>
    <cellStyle name="___retention_FEPTablesJul19_Tables2007June1Draft (2)_Test_Tables_20081208 Korea feedback_08081225 " xfId="2094" xr:uid="{00000000-0005-0000-0000-00002D080000}"/>
    <cellStyle name="___retention_FEPTablesJul19_Tables2007June1Draft (2)_Test_Tables_20081208 Korea feedback_08081225 _Table Test-T8 RF updated 14 July 2009" xfId="2095" xr:uid="{00000000-0005-0000-0000-00002E080000}"/>
    <cellStyle name="___retention_FEPTablesJul19_Tables2007June1Draft (2)_Test_Tables_20081208_Table Test-T8 RF updated 14 July 2009" xfId="2096" xr:uid="{00000000-0005-0000-0000-00002F080000}"/>
    <cellStyle name="___retention_FEPTablesJul19_Tables2007June1Draft (2)_Test_Tables_20081231プローブカード案" xfId="2097" xr:uid="{00000000-0005-0000-0000-000030080000}"/>
    <cellStyle name="___retention_FEPTablesJul19_Tables2007June1Draft (2)_Test_Tables_20081231プローブカード案_Table Test-T8 RF updated 14 July 2009" xfId="2098" xr:uid="{00000000-0005-0000-0000-000031080000}"/>
    <cellStyle name="___retention_FEPTablesJul19_Tables2007June1Draft (2)_Test_Tables_20090113プローブカード案2" xfId="2099" xr:uid="{00000000-0005-0000-0000-000032080000}"/>
    <cellStyle name="___retention_FEPTablesJul19_Tables2007June1Draft (2)_Test_Tables_20090113プローブカード案2_Table Test-T8 RF updated 14 July 2009" xfId="2100" xr:uid="{00000000-0005-0000-0000-000033080000}"/>
    <cellStyle name="___retention_FEPTablesJul19_Tables2007June1Draft (2)_Test_Tables_20090113プローブカード案3" xfId="2101" xr:uid="{00000000-0005-0000-0000-000034080000}"/>
    <cellStyle name="___retention_FEPTablesJul19_Tables2007June1Draft (2)_Test_Tables_20090113プローブカード案3_Table Test-T8 RF updated 14 July 2009" xfId="2102" xr:uid="{00000000-0005-0000-0000-000035080000}"/>
    <cellStyle name="___retention_FEPTablesJul19_Tables2007June1Draft_2008Tables_FOCUS_ERM-ERD-FEP-LITH-INTC-FAC-AP_DRAFTv7" xfId="2103" xr:uid="{00000000-0005-0000-0000-000036080000}"/>
    <cellStyle name="___retention_FEPTablesJul19_Tables2007June1Draft_2008Test 081203 handler revised proposal by SEAJ" xfId="2104" xr:uid="{00000000-0005-0000-0000-000037080000}"/>
    <cellStyle name="___retention_FEPTablesJul19_Tables2007June1Draft_2008Test 081203 handler revised proposal by SEAJ_2009 ITRS TestTable(Handler)090505" xfId="2105" xr:uid="{00000000-0005-0000-0000-000038080000}"/>
    <cellStyle name="___retention_FEPTablesJul19_Tables2007June1Draft_2008Test 081203 handler revised proposal by SEAJ_Table Test-T8 RF updated 14 July 2009" xfId="2106" xr:uid="{00000000-0005-0000-0000-000039080000}"/>
    <cellStyle name="___retention_FEPTablesJul19_Tables2007June1Draft_2008Test 1120 prober " xfId="2107" xr:uid="{00000000-0005-0000-0000-00003A080000}"/>
    <cellStyle name="___retention_FEPTablesJul19_Tables2007June1Draft_2008Test 1120 prober _2009 ITRS TestTable(Handler)090505" xfId="2108" xr:uid="{00000000-0005-0000-0000-00003B080000}"/>
    <cellStyle name="___retention_FEPTablesJul19_Tables2007June1Draft_2008Test 1120 prober _Table Test-T8 RF updated 14 July 2009" xfId="2109" xr:uid="{00000000-0005-0000-0000-00003C080000}"/>
    <cellStyle name="___retention_FEPTablesJul19_Tables2007June1Draft_2008Test0722" xfId="2110" xr:uid="{00000000-0005-0000-0000-00003D080000}"/>
    <cellStyle name="___retention_FEPTablesJul19_Tables2007June1Draft_2008Test0722_2009 ITRS TestTable(Handler)090505" xfId="2111" xr:uid="{00000000-0005-0000-0000-00003E080000}"/>
    <cellStyle name="___retention_FEPTablesJul19_Tables2007June1Draft_2008Test0722_Table Test-T8 RF updated 14 July 2009" xfId="2112" xr:uid="{00000000-0005-0000-0000-00003F080000}"/>
    <cellStyle name="___retention_FEPTablesJul19_Tables2007June1Draft_2008Test1215" xfId="2113" xr:uid="{00000000-0005-0000-0000-000040080000}"/>
    <cellStyle name="___retention_FEPTablesJul19_Tables2007June1Draft_2008Test1215_Table Test-T8 RF updated 14 July 2009" xfId="2114" xr:uid="{00000000-0005-0000-0000-000041080000}"/>
    <cellStyle name="___retention_FEPTablesJul19_Tables2007June1Draft_2008TestProposals_Handler_081208" xfId="2115" xr:uid="{00000000-0005-0000-0000-000042080000}"/>
    <cellStyle name="___retention_FEPTablesJul19_Tables2007June1Draft_2008TestProposals_Handler_081208_Table Test-T8 RF updated 14 July 2009" xfId="2116" xr:uid="{00000000-0005-0000-0000-000043080000}"/>
    <cellStyle name="___retention_FEPTablesJul19_Tables2007June1Draft_2009 ITRS TestTable(Handler)090505" xfId="2117" xr:uid="{00000000-0005-0000-0000-000044080000}"/>
    <cellStyle name="___retention_FEPTablesJul19_Tables2007June1Draft_Table Test-T11 Prober updated 08Jul09" xfId="2118" xr:uid="{00000000-0005-0000-0000-000045080000}"/>
    <cellStyle name="___retention_FEPTablesJul19_Tables2007June1Draft_Table Test-T8 RF updated 14 July 2009" xfId="2119" xr:uid="{00000000-0005-0000-0000-000046080000}"/>
    <cellStyle name="___retention_FEPTablesJul19_Tables2007June1Draft_Test_Tables_20081208" xfId="2120" xr:uid="{00000000-0005-0000-0000-000047080000}"/>
    <cellStyle name="___retention_FEPTablesJul19_Tables2007June1Draft_Test_Tables_20081208 Korea feedback_08081225 " xfId="2121" xr:uid="{00000000-0005-0000-0000-000048080000}"/>
    <cellStyle name="___retention_FEPTablesJul19_Tables2007June1Draft_Test_Tables_20081208 Korea feedback_08081225 _Table Test-T8 RF updated 14 July 2009" xfId="2122" xr:uid="{00000000-0005-0000-0000-000049080000}"/>
    <cellStyle name="___retention_FEPTablesJul19_Tables2007June1Draft_Test_Tables_20081208_Table Test-T8 RF updated 14 July 2009" xfId="2123" xr:uid="{00000000-0005-0000-0000-00004A080000}"/>
    <cellStyle name="___retention_FEPTablesJul19_Tables2007June1Draft_Test_Tables_20081231プローブカード案" xfId="2124" xr:uid="{00000000-0005-0000-0000-00004B080000}"/>
    <cellStyle name="___retention_FEPTablesJul19_Tables2007June1Draft_Test_Tables_20081231プローブカード案_Table Test-T8 RF updated 14 July 2009" xfId="2125" xr:uid="{00000000-0005-0000-0000-00004C080000}"/>
    <cellStyle name="___retention_FEPTablesJul19_Tables2007June1Draft_Test_Tables_20090113プローブカード案2" xfId="2126" xr:uid="{00000000-0005-0000-0000-00004D080000}"/>
    <cellStyle name="___retention_FEPTablesJul19_Tables2007June1Draft_Test_Tables_20090113プローブカード案2_Table Test-T8 RF updated 14 July 2009" xfId="2127" xr:uid="{00000000-0005-0000-0000-00004E080000}"/>
    <cellStyle name="___retention_FEPTablesJul19_Tables2007June1Draft_Test_Tables_20090113プローブカード案3" xfId="2128" xr:uid="{00000000-0005-0000-0000-00004F080000}"/>
    <cellStyle name="___retention_FEPTablesJul19_Tables2007June1Draft_Test_Tables_20090113プローブカード案3_Table Test-T8 RF updated 14 July 2009" xfId="2129" xr:uid="{00000000-0005-0000-0000-000050080000}"/>
    <cellStyle name="___retention_INTC6_2008_5_1 (Sam) release 121408" xfId="2130" xr:uid="{00000000-0005-0000-0000-000051080000}"/>
    <cellStyle name="___retention_ITRS2008_YMDB Tables_semi_final~2" xfId="2131" xr:uid="{00000000-0005-0000-0000-000052080000}"/>
    <cellStyle name="___retention_ITRS2008_YMDB Tables_YE5update080908" xfId="2132" xr:uid="{00000000-0005-0000-0000-000053080000}"/>
    <cellStyle name="___retention_probe card difficult challenges" xfId="2133" xr:uid="{00000000-0005-0000-0000-000054080000}"/>
    <cellStyle name="___retention_probe card difficult challenges_2007Test_SoC_0618" xfId="2134" xr:uid="{00000000-0005-0000-0000-000055080000}"/>
    <cellStyle name="___retention_probe card difficult challenges_2007Test_SoC_0618_2008Tables_FOCUS_ERM-ERD-FEP-LITH-INTC-FAC-AP_DRAFTv7" xfId="2135" xr:uid="{00000000-0005-0000-0000-000056080000}"/>
    <cellStyle name="___retention_probe card difficult challenges_2007Test_SoC_0618_2008Test 081203 handler revised proposal by SEAJ" xfId="2136" xr:uid="{00000000-0005-0000-0000-000057080000}"/>
    <cellStyle name="___retention_probe card difficult challenges_2007Test_SoC_0618_2008Test 081203 handler revised proposal by SEAJ_2009 ITRS TestTable(Handler)090505" xfId="2137" xr:uid="{00000000-0005-0000-0000-000058080000}"/>
    <cellStyle name="___retention_probe card difficult challenges_2007Test_SoC_0618_2008Test 081203 handler revised proposal by SEAJ_Table Test-T8 RF updated 14 July 2009" xfId="2138" xr:uid="{00000000-0005-0000-0000-000059080000}"/>
    <cellStyle name="___retention_probe card difficult challenges_2007Test_SoC_0618_2008Test 1120 prober " xfId="2139" xr:uid="{00000000-0005-0000-0000-00005A080000}"/>
    <cellStyle name="___retention_probe card difficult challenges_2007Test_SoC_0618_2008Test 1120 prober _2009 ITRS TestTable(Handler)090505" xfId="2140" xr:uid="{00000000-0005-0000-0000-00005B080000}"/>
    <cellStyle name="___retention_probe card difficult challenges_2007Test_SoC_0618_2008Test 1120 prober _Table Test-T8 RF updated 14 July 2009" xfId="2141" xr:uid="{00000000-0005-0000-0000-00005C080000}"/>
    <cellStyle name="___retention_probe card difficult challenges_2007Test_SoC_0618_2008Test0722" xfId="2142" xr:uid="{00000000-0005-0000-0000-00005D080000}"/>
    <cellStyle name="___retention_probe card difficult challenges_2007Test_SoC_0618_2008Test0722_2009 ITRS TestTable(Handler)090505" xfId="2143" xr:uid="{00000000-0005-0000-0000-00005E080000}"/>
    <cellStyle name="___retention_probe card difficult challenges_2007Test_SoC_0618_2008Test0722_Table Test-T8 RF updated 14 July 2009" xfId="2144" xr:uid="{00000000-0005-0000-0000-00005F080000}"/>
    <cellStyle name="___retention_probe card difficult challenges_2007Test_SoC_0618_2008Test1215" xfId="2145" xr:uid="{00000000-0005-0000-0000-000060080000}"/>
    <cellStyle name="___retention_probe card difficult challenges_2007Test_SoC_0618_2008Test1215_Table Test-T8 RF updated 14 July 2009" xfId="2146" xr:uid="{00000000-0005-0000-0000-000061080000}"/>
    <cellStyle name="___retention_probe card difficult challenges_2007Test_SoC_0618_2008TestProposals_Handler_081208" xfId="2147" xr:uid="{00000000-0005-0000-0000-000062080000}"/>
    <cellStyle name="___retention_probe card difficult challenges_2007Test_SoC_0618_2008TestProposals_Handler_081208_Table Test-T8 RF updated 14 July 2009" xfId="2148" xr:uid="{00000000-0005-0000-0000-000063080000}"/>
    <cellStyle name="___retention_probe card difficult challenges_2007Test_SoC_0618_2009 ITRS TestTable(Handler)090505" xfId="2149" xr:uid="{00000000-0005-0000-0000-000064080000}"/>
    <cellStyle name="___retention_probe card difficult challenges_2007Test_SoC_0618_Table Test-T11 Prober updated 08Jul09" xfId="2150" xr:uid="{00000000-0005-0000-0000-000065080000}"/>
    <cellStyle name="___retention_probe card difficult challenges_2007Test_SoC_0618_Table Test-T8 RF updated 14 July 2009" xfId="2151" xr:uid="{00000000-0005-0000-0000-000066080000}"/>
    <cellStyle name="___retention_probe card difficult challenges_2007Test_SoC_0618_Test_Tables_20081208" xfId="2152" xr:uid="{00000000-0005-0000-0000-000067080000}"/>
    <cellStyle name="___retention_probe card difficult challenges_2007Test_SoC_0618_Test_Tables_20081208 Korea feedback_08081225 " xfId="2153" xr:uid="{00000000-0005-0000-0000-000068080000}"/>
    <cellStyle name="___retention_probe card difficult challenges_2007Test_SoC_0618_Test_Tables_20081208 Korea feedback_08081225 _Table Test-T8 RF updated 14 July 2009" xfId="2154" xr:uid="{00000000-0005-0000-0000-000069080000}"/>
    <cellStyle name="___retention_probe card difficult challenges_2007Test_SoC_0618_Test_Tables_20081208_Table Test-T8 RF updated 14 July 2009" xfId="2155" xr:uid="{00000000-0005-0000-0000-00006A080000}"/>
    <cellStyle name="___retention_probe card difficult challenges_2007Test_SoC_0618_Test_Tables_20081231プローブカード案" xfId="2156" xr:uid="{00000000-0005-0000-0000-00006B080000}"/>
    <cellStyle name="___retention_probe card difficult challenges_2007Test_SoC_0618_Test_Tables_20081231プローブカード案_Table Test-T8 RF updated 14 July 2009" xfId="2157" xr:uid="{00000000-0005-0000-0000-00006C080000}"/>
    <cellStyle name="___retention_probe card difficult challenges_2007Test_SoC_0618_Test_Tables_20090113プローブカード案2" xfId="2158" xr:uid="{00000000-0005-0000-0000-00006D080000}"/>
    <cellStyle name="___retention_probe card difficult challenges_2007Test_SoC_0618_Test_Tables_20090113プローブカード案2_Table Test-T8 RF updated 14 July 2009" xfId="2159" xr:uid="{00000000-0005-0000-0000-00006E080000}"/>
    <cellStyle name="___retention_probe card difficult challenges_2007Test_SoC_0618_Test_Tables_20090113プローブカード案3" xfId="2160" xr:uid="{00000000-0005-0000-0000-00006F080000}"/>
    <cellStyle name="___retention_probe card difficult challenges_2007Test_SoC_0618_Test_Tables_20090113プローブカード案3_Table Test-T8 RF updated 14 July 2009" xfId="2161" xr:uid="{00000000-0005-0000-0000-000070080000}"/>
    <cellStyle name="___retention_probe card difficult challenges_2007Test_SoC_0618_見直しfor2009：2007Test0829_SoC&amp;Logic" xfId="2162" xr:uid="{00000000-0005-0000-0000-000071080000}"/>
    <cellStyle name="___retention_probe card difficult challenges_2007Test_SoC_0618_見直しfor2009：2007Test0829_SoC&amp;Logic(0707会議後)" xfId="2163" xr:uid="{00000000-0005-0000-0000-000072080000}"/>
    <cellStyle name="___retention_probe card difficult challenges_2008Tables_FOCUS_ERM-ERD-FEP-LITH-INTC-FAC-AP_DRAFTv7" xfId="2164" xr:uid="{00000000-0005-0000-0000-000073080000}"/>
    <cellStyle name="___retention_probe card difficult challenges_2008Test 081203 handler revised proposal by SEAJ" xfId="2165" xr:uid="{00000000-0005-0000-0000-000074080000}"/>
    <cellStyle name="___retention_probe card difficult challenges_2008Test 081203 handler revised proposal by SEAJ_2009 ITRS TestTable(Handler)090505" xfId="2166" xr:uid="{00000000-0005-0000-0000-000075080000}"/>
    <cellStyle name="___retention_probe card difficult challenges_2008Test 081203 handler revised proposal by SEAJ_Table Test-T8 RF updated 14 July 2009" xfId="2167" xr:uid="{00000000-0005-0000-0000-000076080000}"/>
    <cellStyle name="___retention_probe card difficult challenges_2008Test 1120 prober " xfId="2168" xr:uid="{00000000-0005-0000-0000-000077080000}"/>
    <cellStyle name="___retention_probe card difficult challenges_2008Test 1120 prober _2009 ITRS TestTable(Handler)090505" xfId="2169" xr:uid="{00000000-0005-0000-0000-000078080000}"/>
    <cellStyle name="___retention_probe card difficult challenges_2008Test 1120 prober _Table Test-T8 RF updated 14 July 2009" xfId="2170" xr:uid="{00000000-0005-0000-0000-000079080000}"/>
    <cellStyle name="___retention_probe card difficult challenges_2008Test0722" xfId="2171" xr:uid="{00000000-0005-0000-0000-00007A080000}"/>
    <cellStyle name="___retention_probe card difficult challenges_2008Test0722_2009 ITRS TestTable(Handler)090505" xfId="2172" xr:uid="{00000000-0005-0000-0000-00007B080000}"/>
    <cellStyle name="___retention_probe card difficult challenges_2008Test0722_Table Test-T8 RF updated 14 July 2009" xfId="2173" xr:uid="{00000000-0005-0000-0000-00007C080000}"/>
    <cellStyle name="___retention_probe card difficult challenges_2008Test1215" xfId="2174" xr:uid="{00000000-0005-0000-0000-00007D080000}"/>
    <cellStyle name="___retention_probe card difficult challenges_2008Test1215_Table Test-T8 RF updated 14 July 2009" xfId="2175" xr:uid="{00000000-0005-0000-0000-00007E080000}"/>
    <cellStyle name="___retention_probe card difficult challenges_2008TestProposals_Handler_081208" xfId="2176" xr:uid="{00000000-0005-0000-0000-00007F080000}"/>
    <cellStyle name="___retention_probe card difficult challenges_2008TestProposals_Handler_081208_Table Test-T8 RF updated 14 July 2009" xfId="2177" xr:uid="{00000000-0005-0000-0000-000080080000}"/>
    <cellStyle name="___retention_probe card difficult challenges_2009 ITRS TestTable(Handler)090505" xfId="2178" xr:uid="{00000000-0005-0000-0000-000081080000}"/>
    <cellStyle name="___retention_probe card difficult challenges_SOC_Proposal_2 (1)" xfId="2179" xr:uid="{00000000-0005-0000-0000-000082080000}"/>
    <cellStyle name="___retention_probe card difficult challenges_SOC_Proposal_2 (1)_2007Test_SoC_0618" xfId="2180" xr:uid="{00000000-0005-0000-0000-000083080000}"/>
    <cellStyle name="___retention_probe card difficult challenges_SOC_Proposal_2 (1)_2007Test_SoC_0618_2008Tables_FOCUS_ERM-ERD-FEP-LITH-INTC-FAC-AP_DRAFTv7" xfId="2181" xr:uid="{00000000-0005-0000-0000-000084080000}"/>
    <cellStyle name="___retention_probe card difficult challenges_SOC_Proposal_2 (1)_2007Test_SoC_0618_2008Test 081203 handler revised proposal by SEAJ" xfId="2182" xr:uid="{00000000-0005-0000-0000-000085080000}"/>
    <cellStyle name="___retention_probe card difficult challenges_SOC_Proposal_2 (1)_2007Test_SoC_0618_2008Test 081203 handler revised proposal by SEAJ_2009 ITRS TestTable(Handler)090505" xfId="2183" xr:uid="{00000000-0005-0000-0000-000086080000}"/>
    <cellStyle name="___retention_probe card difficult challenges_SOC_Proposal_2 (1)_2007Test_SoC_0618_2008Test 081203 handler revised proposal by SEAJ_Table Test-T8 RF updated 14 July 2009" xfId="2184" xr:uid="{00000000-0005-0000-0000-000087080000}"/>
    <cellStyle name="___retention_probe card difficult challenges_SOC_Proposal_2 (1)_2007Test_SoC_0618_2008Test 1120 prober " xfId="2185" xr:uid="{00000000-0005-0000-0000-000088080000}"/>
    <cellStyle name="___retention_probe card difficult challenges_SOC_Proposal_2 (1)_2007Test_SoC_0618_2008Test 1120 prober _2009 ITRS TestTable(Handler)090505" xfId="2186" xr:uid="{00000000-0005-0000-0000-000089080000}"/>
    <cellStyle name="___retention_probe card difficult challenges_SOC_Proposal_2 (1)_2007Test_SoC_0618_2008Test 1120 prober _Table Test-T8 RF updated 14 July 2009" xfId="2187" xr:uid="{00000000-0005-0000-0000-00008A080000}"/>
    <cellStyle name="___retention_probe card difficult challenges_SOC_Proposal_2 (1)_2007Test_SoC_0618_2008Test0722" xfId="2188" xr:uid="{00000000-0005-0000-0000-00008B080000}"/>
    <cellStyle name="___retention_probe card difficult challenges_SOC_Proposal_2 (1)_2007Test_SoC_0618_2008Test0722_2009 ITRS TestTable(Handler)090505" xfId="2189" xr:uid="{00000000-0005-0000-0000-00008C080000}"/>
    <cellStyle name="___retention_probe card difficult challenges_SOC_Proposal_2 (1)_2007Test_SoC_0618_2008Test0722_Table Test-T8 RF updated 14 July 2009" xfId="2190" xr:uid="{00000000-0005-0000-0000-00008D080000}"/>
    <cellStyle name="___retention_probe card difficult challenges_SOC_Proposal_2 (1)_2007Test_SoC_0618_2008Test1215" xfId="2191" xr:uid="{00000000-0005-0000-0000-00008E080000}"/>
    <cellStyle name="___retention_probe card difficult challenges_SOC_Proposal_2 (1)_2007Test_SoC_0618_2008Test1215_Table Test-T8 RF updated 14 July 2009" xfId="2192" xr:uid="{00000000-0005-0000-0000-00008F080000}"/>
    <cellStyle name="___retention_probe card difficult challenges_SOC_Proposal_2 (1)_2007Test_SoC_0618_2008TestProposals_Handler_081208" xfId="2193" xr:uid="{00000000-0005-0000-0000-000090080000}"/>
    <cellStyle name="___retention_probe card difficult challenges_SOC_Proposal_2 (1)_2007Test_SoC_0618_2008TestProposals_Handler_081208_Table Test-T8 RF updated 14 July 2009" xfId="2194" xr:uid="{00000000-0005-0000-0000-000091080000}"/>
    <cellStyle name="___retention_probe card difficult challenges_SOC_Proposal_2 (1)_2007Test_SoC_0618_2009 ITRS TestTable(Handler)090505" xfId="2195" xr:uid="{00000000-0005-0000-0000-000092080000}"/>
    <cellStyle name="___retention_probe card difficult challenges_SOC_Proposal_2 (1)_2007Test_SoC_0618_Table Test-T11 Prober updated 08Jul09" xfId="2196" xr:uid="{00000000-0005-0000-0000-000093080000}"/>
    <cellStyle name="___retention_probe card difficult challenges_SOC_Proposal_2 (1)_2007Test_SoC_0618_Table Test-T8 RF updated 14 July 2009" xfId="2197" xr:uid="{00000000-0005-0000-0000-000094080000}"/>
    <cellStyle name="___retention_probe card difficult challenges_SOC_Proposal_2 (1)_2007Test_SoC_0618_Test_Tables_20081208" xfId="2198" xr:uid="{00000000-0005-0000-0000-000095080000}"/>
    <cellStyle name="___retention_probe card difficult challenges_SOC_Proposal_2 (1)_2007Test_SoC_0618_Test_Tables_20081208 Korea feedback_08081225 " xfId="2199" xr:uid="{00000000-0005-0000-0000-000096080000}"/>
    <cellStyle name="___retention_probe card difficult challenges_SOC_Proposal_2 (1)_2007Test_SoC_0618_Test_Tables_20081208 Korea feedback_08081225 _Table Test-T8 RF updated 14 July 2009" xfId="2200" xr:uid="{00000000-0005-0000-0000-000097080000}"/>
    <cellStyle name="___retention_probe card difficult challenges_SOC_Proposal_2 (1)_2007Test_SoC_0618_Test_Tables_20081208_Table Test-T8 RF updated 14 July 2009" xfId="2201" xr:uid="{00000000-0005-0000-0000-000098080000}"/>
    <cellStyle name="___retention_probe card difficult challenges_SOC_Proposal_2 (1)_2007Test_SoC_0618_Test_Tables_20081231プローブカード案" xfId="2202" xr:uid="{00000000-0005-0000-0000-000099080000}"/>
    <cellStyle name="___retention_probe card difficult challenges_SOC_Proposal_2 (1)_2007Test_SoC_0618_Test_Tables_20081231プローブカード案_Table Test-T8 RF updated 14 July 2009" xfId="2203" xr:uid="{00000000-0005-0000-0000-00009A080000}"/>
    <cellStyle name="___retention_probe card difficult challenges_SOC_Proposal_2 (1)_2007Test_SoC_0618_Test_Tables_20090113プローブカード案2" xfId="2204" xr:uid="{00000000-0005-0000-0000-00009B080000}"/>
    <cellStyle name="___retention_probe card difficult challenges_SOC_Proposal_2 (1)_2007Test_SoC_0618_Test_Tables_20090113プローブカード案2_Table Test-T8 RF updated 14 July 2009" xfId="2205" xr:uid="{00000000-0005-0000-0000-00009C080000}"/>
    <cellStyle name="___retention_probe card difficult challenges_SOC_Proposal_2 (1)_2007Test_SoC_0618_Test_Tables_20090113プローブカード案3" xfId="2206" xr:uid="{00000000-0005-0000-0000-00009D080000}"/>
    <cellStyle name="___retention_probe card difficult challenges_SOC_Proposal_2 (1)_2007Test_SoC_0618_Test_Tables_20090113プローブカード案3_Table Test-T8 RF updated 14 July 2009" xfId="2207" xr:uid="{00000000-0005-0000-0000-00009E080000}"/>
    <cellStyle name="___retention_probe card difficult challenges_SOC_Proposal_2 (1)_2007Test_SoC_0618_見直しfor2009：2007Test0829_SoC&amp;Logic" xfId="2208" xr:uid="{00000000-0005-0000-0000-00009F080000}"/>
    <cellStyle name="___retention_probe card difficult challenges_SOC_Proposal_2 (1)_2007Test_SoC_0618_見直しfor2009：2007Test0829_SoC&amp;Logic(0707会議後)" xfId="2209" xr:uid="{00000000-0005-0000-0000-0000A0080000}"/>
    <cellStyle name="___retention_probe card difficult challenges_SOC_Proposal_2 (1)_2008Tables_FOCUS_ERM-ERD-FEP-LITH-INTC-FAC-AP_DRAFTv7" xfId="2210" xr:uid="{00000000-0005-0000-0000-0000A1080000}"/>
    <cellStyle name="___retention_probe card difficult challenges_SOC_Proposal_2 (1)_2008Test 081203 handler revised proposal by SEAJ" xfId="2211" xr:uid="{00000000-0005-0000-0000-0000A2080000}"/>
    <cellStyle name="___retention_probe card difficult challenges_SOC_Proposal_2 (1)_2008Test 081203 handler revised proposal by SEAJ_2009 ITRS TestTable(Handler)090505" xfId="2212" xr:uid="{00000000-0005-0000-0000-0000A3080000}"/>
    <cellStyle name="___retention_probe card difficult challenges_SOC_Proposal_2 (1)_2008Test 081203 handler revised proposal by SEAJ_Table Test-T8 RF updated 14 July 2009" xfId="2213" xr:uid="{00000000-0005-0000-0000-0000A4080000}"/>
    <cellStyle name="___retention_probe card difficult challenges_SOC_Proposal_2 (1)_2008Test 1120 prober " xfId="2214" xr:uid="{00000000-0005-0000-0000-0000A5080000}"/>
    <cellStyle name="___retention_probe card difficult challenges_SOC_Proposal_2 (1)_2008Test 1120 prober _2009 ITRS TestTable(Handler)090505" xfId="2215" xr:uid="{00000000-0005-0000-0000-0000A6080000}"/>
    <cellStyle name="___retention_probe card difficult challenges_SOC_Proposal_2 (1)_2008Test 1120 prober _Table Test-T8 RF updated 14 July 2009" xfId="2216" xr:uid="{00000000-0005-0000-0000-0000A7080000}"/>
    <cellStyle name="___retention_probe card difficult challenges_SOC_Proposal_2 (1)_2008Test0722" xfId="2217" xr:uid="{00000000-0005-0000-0000-0000A8080000}"/>
    <cellStyle name="___retention_probe card difficult challenges_SOC_Proposal_2 (1)_2008Test0722_2009 ITRS TestTable(Handler)090505" xfId="2218" xr:uid="{00000000-0005-0000-0000-0000A9080000}"/>
    <cellStyle name="___retention_probe card difficult challenges_SOC_Proposal_2 (1)_2008Test0722_Table Test-T8 RF updated 14 July 2009" xfId="2219" xr:uid="{00000000-0005-0000-0000-0000AA080000}"/>
    <cellStyle name="___retention_probe card difficult challenges_SOC_Proposal_2 (1)_2008Test1215" xfId="2220" xr:uid="{00000000-0005-0000-0000-0000AB080000}"/>
    <cellStyle name="___retention_probe card difficult challenges_SOC_Proposal_2 (1)_2008Test1215_Table Test-T8 RF updated 14 July 2009" xfId="2221" xr:uid="{00000000-0005-0000-0000-0000AC080000}"/>
    <cellStyle name="___retention_probe card difficult challenges_SOC_Proposal_2 (1)_2008TestProposals_Handler_081208" xfId="2222" xr:uid="{00000000-0005-0000-0000-0000AD080000}"/>
    <cellStyle name="___retention_probe card difficult challenges_SOC_Proposal_2 (1)_2008TestProposals_Handler_081208_Table Test-T8 RF updated 14 July 2009" xfId="2223" xr:uid="{00000000-0005-0000-0000-0000AE080000}"/>
    <cellStyle name="___retention_probe card difficult challenges_SOC_Proposal_2 (1)_2009 ITRS TestTable(Handler)090505" xfId="2224" xr:uid="{00000000-0005-0000-0000-0000AF080000}"/>
    <cellStyle name="___retention_probe card difficult challenges_SOC_Proposal_2 (1)_Table Test-T11 Prober updated 08Jul09" xfId="2225" xr:uid="{00000000-0005-0000-0000-0000B0080000}"/>
    <cellStyle name="___retention_probe card difficult challenges_SOC_Proposal_2 (1)_Table Test-T8 RF updated 14 July 2009" xfId="2226" xr:uid="{00000000-0005-0000-0000-0000B1080000}"/>
    <cellStyle name="___retention_probe card difficult challenges_SOC_Proposal_2 (1)_Test_Tables_20081208" xfId="2227" xr:uid="{00000000-0005-0000-0000-0000B2080000}"/>
    <cellStyle name="___retention_probe card difficult challenges_SOC_Proposal_2 (1)_Test_Tables_20081208 Korea feedback_08081225 " xfId="2228" xr:uid="{00000000-0005-0000-0000-0000B3080000}"/>
    <cellStyle name="___retention_probe card difficult challenges_SOC_Proposal_2 (1)_Test_Tables_20081208 Korea feedback_08081225 _Table Test-T8 RF updated 14 July 2009" xfId="2229" xr:uid="{00000000-0005-0000-0000-0000B4080000}"/>
    <cellStyle name="___retention_probe card difficult challenges_SOC_Proposal_2 (1)_Test_Tables_20081208_Table Test-T8 RF updated 14 July 2009" xfId="2230" xr:uid="{00000000-0005-0000-0000-0000B5080000}"/>
    <cellStyle name="___retention_probe card difficult challenges_SOC_Proposal_2 (1)_Test_Tables_20081231プローブカード案" xfId="2231" xr:uid="{00000000-0005-0000-0000-0000B6080000}"/>
    <cellStyle name="___retention_probe card difficult challenges_SOC_Proposal_2 (1)_Test_Tables_20081231プローブカード案_Table Test-T8 RF updated 14 July 2009" xfId="2232" xr:uid="{00000000-0005-0000-0000-0000B7080000}"/>
    <cellStyle name="___retention_probe card difficult challenges_SOC_Proposal_2 (1)_Test_Tables_20090113プローブカード案2" xfId="2233" xr:uid="{00000000-0005-0000-0000-0000B8080000}"/>
    <cellStyle name="___retention_probe card difficult challenges_SOC_Proposal_2 (1)_Test_Tables_20090113プローブカード案2_Table Test-T8 RF updated 14 July 2009" xfId="2234" xr:uid="{00000000-0005-0000-0000-0000B9080000}"/>
    <cellStyle name="___retention_probe card difficult challenges_SOC_Proposal_2 (1)_Test_Tables_20090113プローブカード案3" xfId="2235" xr:uid="{00000000-0005-0000-0000-0000BA080000}"/>
    <cellStyle name="___retention_probe card difficult challenges_SOC_Proposal_2 (1)_Test_Tables_20090113プローブカード案3_Table Test-T8 RF updated 14 July 2009" xfId="2236" xr:uid="{00000000-0005-0000-0000-0000BB080000}"/>
    <cellStyle name="___retention_probe card difficult challenges_SOC_Proposal_2 (1)_WK_2007Test0612Rev04" xfId="2237" xr:uid="{00000000-0005-0000-0000-0000BC080000}"/>
    <cellStyle name="___retention_probe card difficult challenges_SOC_Proposal_2 (1)_WK_2007Test0612Rev04_2008Tables_FOCUS_ERM-ERD-FEP-LITH-INTC-FAC-AP_DRAFTv7" xfId="2238" xr:uid="{00000000-0005-0000-0000-0000BD080000}"/>
    <cellStyle name="___retention_probe card difficult challenges_SOC_Proposal_2 (1)_WK_2007Test0612Rev04_2008Test 081203 handler revised proposal by SEAJ" xfId="2239" xr:uid="{00000000-0005-0000-0000-0000BE080000}"/>
    <cellStyle name="___retention_probe card difficult challenges_SOC_Proposal_2 (1)_WK_2007Test0612Rev04_2008Test 081203 handler revised proposal by SEAJ_2009 ITRS TestTable(Handler)090505" xfId="2240" xr:uid="{00000000-0005-0000-0000-0000BF080000}"/>
    <cellStyle name="___retention_probe card difficult challenges_SOC_Proposal_2 (1)_WK_2007Test0612Rev04_2008Test 081203 handler revised proposal by SEAJ_Table Test-T8 RF updated 14 July 2009" xfId="2241" xr:uid="{00000000-0005-0000-0000-0000C0080000}"/>
    <cellStyle name="___retention_probe card difficult challenges_SOC_Proposal_2 (1)_WK_2007Test0612Rev04_2008Test 1120 prober " xfId="2242" xr:uid="{00000000-0005-0000-0000-0000C1080000}"/>
    <cellStyle name="___retention_probe card difficult challenges_SOC_Proposal_2 (1)_WK_2007Test0612Rev04_2008Test 1120 prober _2009 ITRS TestTable(Handler)090505" xfId="2243" xr:uid="{00000000-0005-0000-0000-0000C2080000}"/>
    <cellStyle name="___retention_probe card difficult challenges_SOC_Proposal_2 (1)_WK_2007Test0612Rev04_2008Test 1120 prober _Table Test-T8 RF updated 14 July 2009" xfId="2244" xr:uid="{00000000-0005-0000-0000-0000C3080000}"/>
    <cellStyle name="___retention_probe card difficult challenges_SOC_Proposal_2 (1)_WK_2007Test0612Rev04_2008Test0722" xfId="2245" xr:uid="{00000000-0005-0000-0000-0000C4080000}"/>
    <cellStyle name="___retention_probe card difficult challenges_SOC_Proposal_2 (1)_WK_2007Test0612Rev04_2008Test0722_2009 ITRS TestTable(Handler)090505" xfId="2246" xr:uid="{00000000-0005-0000-0000-0000C5080000}"/>
    <cellStyle name="___retention_probe card difficult challenges_SOC_Proposal_2 (1)_WK_2007Test0612Rev04_2008Test0722_Table Test-T8 RF updated 14 July 2009" xfId="2247" xr:uid="{00000000-0005-0000-0000-0000C6080000}"/>
    <cellStyle name="___retention_probe card difficult challenges_SOC_Proposal_2 (1)_WK_2007Test0612Rev04_2008Test1215" xfId="2248" xr:uid="{00000000-0005-0000-0000-0000C7080000}"/>
    <cellStyle name="___retention_probe card difficult challenges_SOC_Proposal_2 (1)_WK_2007Test0612Rev04_2008Test1215_Table Test-T8 RF updated 14 July 2009" xfId="2249" xr:uid="{00000000-0005-0000-0000-0000C8080000}"/>
    <cellStyle name="___retention_probe card difficult challenges_SOC_Proposal_2 (1)_WK_2007Test0612Rev04_2008TestProposals_Handler_081208" xfId="2250" xr:uid="{00000000-0005-0000-0000-0000C9080000}"/>
    <cellStyle name="___retention_probe card difficult challenges_SOC_Proposal_2 (1)_WK_2007Test0612Rev04_2008TestProposals_Handler_081208_Table Test-T8 RF updated 14 July 2009" xfId="2251" xr:uid="{00000000-0005-0000-0000-0000CA080000}"/>
    <cellStyle name="___retention_probe card difficult challenges_SOC_Proposal_2 (1)_WK_2007Test0612Rev04_2009 ITRS TestTable(Handler)090505" xfId="2252" xr:uid="{00000000-0005-0000-0000-0000CB080000}"/>
    <cellStyle name="___retention_probe card difficult challenges_SOC_Proposal_2 (1)_WK_2007Test0612Rev04_Table Test-T11 Prober updated 08Jul09" xfId="2253" xr:uid="{00000000-0005-0000-0000-0000CC080000}"/>
    <cellStyle name="___retention_probe card difficult challenges_SOC_Proposal_2 (1)_WK_2007Test0612Rev04_Table Test-T8 RF updated 14 July 2009" xfId="2254" xr:uid="{00000000-0005-0000-0000-0000CD080000}"/>
    <cellStyle name="___retention_probe card difficult challenges_SOC_Proposal_2 (1)_WK_2007Test0612Rev04_Test_Tables_20081208" xfId="2255" xr:uid="{00000000-0005-0000-0000-0000CE080000}"/>
    <cellStyle name="___retention_probe card difficult challenges_SOC_Proposal_2 (1)_WK_2007Test0612Rev04_Test_Tables_20081208 Korea feedback_08081225 " xfId="2256" xr:uid="{00000000-0005-0000-0000-0000CF080000}"/>
    <cellStyle name="___retention_probe card difficult challenges_SOC_Proposal_2 (1)_WK_2007Test0612Rev04_Test_Tables_20081208 Korea feedback_08081225 _Table Test-T8 RF updated 14 July 2009" xfId="2257" xr:uid="{00000000-0005-0000-0000-0000D0080000}"/>
    <cellStyle name="___retention_probe card difficult challenges_SOC_Proposal_2 (1)_WK_2007Test0612Rev04_Test_Tables_20081208_Table Test-T8 RF updated 14 July 2009" xfId="2258" xr:uid="{00000000-0005-0000-0000-0000D1080000}"/>
    <cellStyle name="___retention_probe card difficult challenges_SOC_Proposal_2 (1)_WK_2007Test0612Rev04_Test_Tables_20081231プローブカード案" xfId="2259" xr:uid="{00000000-0005-0000-0000-0000D2080000}"/>
    <cellStyle name="___retention_probe card difficult challenges_SOC_Proposal_2 (1)_WK_2007Test0612Rev04_Test_Tables_20081231プローブカード案_Table Test-T8 RF updated 14 July 2009" xfId="2260" xr:uid="{00000000-0005-0000-0000-0000D3080000}"/>
    <cellStyle name="___retention_probe card difficult challenges_SOC_Proposal_2 (1)_WK_2007Test0612Rev04_Test_Tables_20090113プローブカード案2" xfId="2261" xr:uid="{00000000-0005-0000-0000-0000D4080000}"/>
    <cellStyle name="___retention_probe card difficult challenges_SOC_Proposal_2 (1)_WK_2007Test0612Rev04_Test_Tables_20090113プローブカード案2_Table Test-T8 RF updated 14 July 2009" xfId="2262" xr:uid="{00000000-0005-0000-0000-0000D5080000}"/>
    <cellStyle name="___retention_probe card difficult challenges_SOC_Proposal_2 (1)_WK_2007Test0612Rev04_Test_Tables_20090113プローブカード案3" xfId="2263" xr:uid="{00000000-0005-0000-0000-0000D6080000}"/>
    <cellStyle name="___retention_probe card difficult challenges_SOC_Proposal_2 (1)_WK_2007Test0612Rev04_Test_Tables_20090113プローブカード案3_Table Test-T8 RF updated 14 July 2009" xfId="2264" xr:uid="{00000000-0005-0000-0000-0000D7080000}"/>
    <cellStyle name="___retention_probe card difficult challenges_SOC_Proposal_2 (1)_WK_2007Test0612Rev04_見直しfor2009：2007Test0829_SoC&amp;Logic" xfId="2265" xr:uid="{00000000-0005-0000-0000-0000D8080000}"/>
    <cellStyle name="___retention_probe card difficult challenges_SOC_Proposal_2 (1)_WK_2007Test0612Rev04_見直しfor2009：2007Test0829_SoC&amp;Logic(0707会議後)" xfId="2266" xr:uid="{00000000-0005-0000-0000-0000D9080000}"/>
    <cellStyle name="___retention_probe card difficult challenges_SOC_Proposal_2 (1)_見直しfor2009：2007Test0829_SoC&amp;Logic" xfId="2267" xr:uid="{00000000-0005-0000-0000-0000DA080000}"/>
    <cellStyle name="___retention_probe card difficult challenges_SOC_Proposal_2 (1)_見直しfor2009：2007Test0829_SoC&amp;Logic(0707会議後)" xfId="2268" xr:uid="{00000000-0005-0000-0000-0000DB080000}"/>
    <cellStyle name="___retention_probe card difficult challenges_Table Test-T11 Prober updated 08Jul09" xfId="2269" xr:uid="{00000000-0005-0000-0000-0000DC080000}"/>
    <cellStyle name="___retention_probe card difficult challenges_Table Test-T8 RF updated 14 July 2009" xfId="2270" xr:uid="{00000000-0005-0000-0000-0000DD080000}"/>
    <cellStyle name="___retention_probe card difficult challenges_Test_Tables_20081208" xfId="2271" xr:uid="{00000000-0005-0000-0000-0000DE080000}"/>
    <cellStyle name="___retention_probe card difficult challenges_Test_Tables_20081208 Korea feedback_08081225 " xfId="2272" xr:uid="{00000000-0005-0000-0000-0000DF080000}"/>
    <cellStyle name="___retention_probe card difficult challenges_Test_Tables_20081208 Korea feedback_08081225 _Table Test-T8 RF updated 14 July 2009" xfId="2273" xr:uid="{00000000-0005-0000-0000-0000E0080000}"/>
    <cellStyle name="___retention_probe card difficult challenges_Test_Tables_20081208_Table Test-T8 RF updated 14 July 2009" xfId="2274" xr:uid="{00000000-0005-0000-0000-0000E1080000}"/>
    <cellStyle name="___retention_probe card difficult challenges_Test_Tables_20081231プローブカード案" xfId="2275" xr:uid="{00000000-0005-0000-0000-0000E2080000}"/>
    <cellStyle name="___retention_probe card difficult challenges_Test_Tables_20081231プローブカード案_Table Test-T8 RF updated 14 July 2009" xfId="2276" xr:uid="{00000000-0005-0000-0000-0000E3080000}"/>
    <cellStyle name="___retention_probe card difficult challenges_Test_Tables_20090113プローブカード案2" xfId="2277" xr:uid="{00000000-0005-0000-0000-0000E4080000}"/>
    <cellStyle name="___retention_probe card difficult challenges_Test_Tables_20090113プローブカード案2_Table Test-T8 RF updated 14 July 2009" xfId="2278" xr:uid="{00000000-0005-0000-0000-0000E5080000}"/>
    <cellStyle name="___retention_probe card difficult challenges_Test_Tables_20090113プローブカード案3" xfId="2279" xr:uid="{00000000-0005-0000-0000-0000E6080000}"/>
    <cellStyle name="___retention_probe card difficult challenges_Test_Tables_20090113プローブカード案3_Table Test-T8 RF updated 14 July 2009" xfId="2280" xr:uid="{00000000-0005-0000-0000-0000E7080000}"/>
    <cellStyle name="___retention_probe card difficult challenges_WK_2007Test0612Rev04" xfId="2281" xr:uid="{00000000-0005-0000-0000-0000E8080000}"/>
    <cellStyle name="___retention_probe card difficult challenges_WK_2007Test0612Rev04_2008Tables_FOCUS_ERM-ERD-FEP-LITH-INTC-FAC-AP_DRAFTv7" xfId="2282" xr:uid="{00000000-0005-0000-0000-0000E9080000}"/>
    <cellStyle name="___retention_probe card difficult challenges_WK_2007Test0612Rev04_2008Test 081203 handler revised proposal by SEAJ" xfId="2283" xr:uid="{00000000-0005-0000-0000-0000EA080000}"/>
    <cellStyle name="___retention_probe card difficult challenges_WK_2007Test0612Rev04_2008Test 081203 handler revised proposal by SEAJ_2009 ITRS TestTable(Handler)090505" xfId="2284" xr:uid="{00000000-0005-0000-0000-0000EB080000}"/>
    <cellStyle name="___retention_probe card difficult challenges_WK_2007Test0612Rev04_2008Test 081203 handler revised proposal by SEAJ_Table Test-T8 RF updated 14 July 2009" xfId="2285" xr:uid="{00000000-0005-0000-0000-0000EC080000}"/>
    <cellStyle name="___retention_probe card difficult challenges_WK_2007Test0612Rev04_2008Test 1120 prober " xfId="2286" xr:uid="{00000000-0005-0000-0000-0000ED080000}"/>
    <cellStyle name="___retention_probe card difficult challenges_WK_2007Test0612Rev04_2008Test 1120 prober _2009 ITRS TestTable(Handler)090505" xfId="2287" xr:uid="{00000000-0005-0000-0000-0000EE080000}"/>
    <cellStyle name="___retention_probe card difficult challenges_WK_2007Test0612Rev04_2008Test 1120 prober _Table Test-T8 RF updated 14 July 2009" xfId="2288" xr:uid="{00000000-0005-0000-0000-0000EF080000}"/>
    <cellStyle name="___retention_probe card difficult challenges_WK_2007Test0612Rev04_2008Test0722" xfId="2289" xr:uid="{00000000-0005-0000-0000-0000F0080000}"/>
    <cellStyle name="___retention_probe card difficult challenges_WK_2007Test0612Rev04_2008Test0722_2009 ITRS TestTable(Handler)090505" xfId="2290" xr:uid="{00000000-0005-0000-0000-0000F1080000}"/>
    <cellStyle name="___retention_probe card difficult challenges_WK_2007Test0612Rev04_2008Test0722_Table Test-T8 RF updated 14 July 2009" xfId="2291" xr:uid="{00000000-0005-0000-0000-0000F2080000}"/>
    <cellStyle name="___retention_probe card difficult challenges_WK_2007Test0612Rev04_2008Test1215" xfId="2292" xr:uid="{00000000-0005-0000-0000-0000F3080000}"/>
    <cellStyle name="___retention_probe card difficult challenges_WK_2007Test0612Rev04_2008Test1215_Table Test-T8 RF updated 14 July 2009" xfId="2293" xr:uid="{00000000-0005-0000-0000-0000F4080000}"/>
    <cellStyle name="___retention_probe card difficult challenges_WK_2007Test0612Rev04_2008TestProposals_Handler_081208" xfId="2294" xr:uid="{00000000-0005-0000-0000-0000F5080000}"/>
    <cellStyle name="___retention_probe card difficult challenges_WK_2007Test0612Rev04_2008TestProposals_Handler_081208_Table Test-T8 RF updated 14 July 2009" xfId="2295" xr:uid="{00000000-0005-0000-0000-0000F6080000}"/>
    <cellStyle name="___retention_probe card difficult challenges_WK_2007Test0612Rev04_2009 ITRS TestTable(Handler)090505" xfId="2296" xr:uid="{00000000-0005-0000-0000-0000F7080000}"/>
    <cellStyle name="___retention_probe card difficult challenges_WK_2007Test0612Rev04_Table Test-T11 Prober updated 08Jul09" xfId="2297" xr:uid="{00000000-0005-0000-0000-0000F8080000}"/>
    <cellStyle name="___retention_probe card difficult challenges_WK_2007Test0612Rev04_Table Test-T8 RF updated 14 July 2009" xfId="2298" xr:uid="{00000000-0005-0000-0000-0000F9080000}"/>
    <cellStyle name="___retention_probe card difficult challenges_WK_2007Test0612Rev04_Test_Tables_20081208" xfId="2299" xr:uid="{00000000-0005-0000-0000-0000FA080000}"/>
    <cellStyle name="___retention_probe card difficult challenges_WK_2007Test0612Rev04_Test_Tables_20081208 Korea feedback_08081225 " xfId="2300" xr:uid="{00000000-0005-0000-0000-0000FB080000}"/>
    <cellStyle name="___retention_probe card difficult challenges_WK_2007Test0612Rev04_Test_Tables_20081208 Korea feedback_08081225 _Table Test-T8 RF updated 14 July 2009" xfId="2301" xr:uid="{00000000-0005-0000-0000-0000FC080000}"/>
    <cellStyle name="___retention_probe card difficult challenges_WK_2007Test0612Rev04_Test_Tables_20081208_Table Test-T8 RF updated 14 July 2009" xfId="2302" xr:uid="{00000000-0005-0000-0000-0000FD080000}"/>
    <cellStyle name="___retention_probe card difficult challenges_WK_2007Test0612Rev04_Test_Tables_20081231プローブカード案" xfId="2303" xr:uid="{00000000-0005-0000-0000-0000FE080000}"/>
    <cellStyle name="___retention_probe card difficult challenges_WK_2007Test0612Rev04_Test_Tables_20081231プローブカード案_Table Test-T8 RF updated 14 July 2009" xfId="2304" xr:uid="{00000000-0005-0000-0000-0000FF080000}"/>
    <cellStyle name="___retention_probe card difficult challenges_WK_2007Test0612Rev04_Test_Tables_20090113プローブカード案2" xfId="2305" xr:uid="{00000000-0005-0000-0000-000000090000}"/>
    <cellStyle name="___retention_probe card difficult challenges_WK_2007Test0612Rev04_Test_Tables_20090113プローブカード案2_Table Test-T8 RF updated 14 July 2009" xfId="2306" xr:uid="{00000000-0005-0000-0000-000001090000}"/>
    <cellStyle name="___retention_probe card difficult challenges_WK_2007Test0612Rev04_Test_Tables_20090113プローブカード案3" xfId="2307" xr:uid="{00000000-0005-0000-0000-000002090000}"/>
    <cellStyle name="___retention_probe card difficult challenges_WK_2007Test0612Rev04_Test_Tables_20090113プローブカード案3_Table Test-T8 RF updated 14 July 2009" xfId="2308" xr:uid="{00000000-0005-0000-0000-000003090000}"/>
    <cellStyle name="___retention_probe card difficult challenges_WK_2007Test0612Rev04_見直しfor2009：2007Test0829_SoC&amp;Logic" xfId="2309" xr:uid="{00000000-0005-0000-0000-000004090000}"/>
    <cellStyle name="___retention_probe card difficult challenges_WK_2007Test0612Rev04_見直しfor2009：2007Test0829_SoC&amp;Logic(0707会議後)" xfId="2310" xr:uid="{00000000-0005-0000-0000-000005090000}"/>
    <cellStyle name="___retention_probe card difficult challenges_見直しfor2009：2007Test0829_SoC&amp;Logic" xfId="2311" xr:uid="{00000000-0005-0000-0000-000006090000}"/>
    <cellStyle name="___retention_probe card difficult challenges_見直しfor2009：2007Test0829_SoC&amp;Logic(0707会議後)" xfId="2312" xr:uid="{00000000-0005-0000-0000-000007090000}"/>
    <cellStyle name="___retention_Sheet1" xfId="2313" xr:uid="{00000000-0005-0000-0000-000008090000}"/>
    <cellStyle name="___retention_Sheet1_2008Tables_FOCUS_ERM-ERD-FEP-LITH-INTC-FAC-AP_DRAFTv7" xfId="2314" xr:uid="{00000000-0005-0000-0000-000009090000}"/>
    <cellStyle name="___retention_Sheet1_2008Test 081203 handler revised proposal by SEAJ" xfId="2315" xr:uid="{00000000-0005-0000-0000-00000A090000}"/>
    <cellStyle name="___retention_Sheet1_2008Test 081203 handler revised proposal by SEAJ_2009 ITRS TestTable(Handler)090505" xfId="2316" xr:uid="{00000000-0005-0000-0000-00000B090000}"/>
    <cellStyle name="___retention_Sheet1_2008Test 081203 handler revised proposal by SEAJ_Table Test-T8 RF updated 14 July 2009" xfId="2317" xr:uid="{00000000-0005-0000-0000-00000C090000}"/>
    <cellStyle name="___retention_Sheet1_2008Test 1120 prober " xfId="2318" xr:uid="{00000000-0005-0000-0000-00000D090000}"/>
    <cellStyle name="___retention_Sheet1_2008Test 1120 prober _2009 ITRS TestTable(Handler)090505" xfId="2319" xr:uid="{00000000-0005-0000-0000-00000E090000}"/>
    <cellStyle name="___retention_Sheet1_2008Test 1120 prober _Table Test-T8 RF updated 14 July 2009" xfId="2320" xr:uid="{00000000-0005-0000-0000-00000F090000}"/>
    <cellStyle name="___retention_Sheet1_2008Test0722" xfId="2321" xr:uid="{00000000-0005-0000-0000-000010090000}"/>
    <cellStyle name="___retention_Sheet1_2008Test0722_2009 ITRS TestTable(Handler)090505" xfId="2322" xr:uid="{00000000-0005-0000-0000-000011090000}"/>
    <cellStyle name="___retention_Sheet1_2008Test0722_Table Test-T8 RF updated 14 July 2009" xfId="2323" xr:uid="{00000000-0005-0000-0000-000012090000}"/>
    <cellStyle name="___retention_Sheet1_2008Test1215" xfId="2324" xr:uid="{00000000-0005-0000-0000-000013090000}"/>
    <cellStyle name="___retention_Sheet1_2008Test1215_Table Test-T8 RF updated 14 July 2009" xfId="2325" xr:uid="{00000000-0005-0000-0000-000014090000}"/>
    <cellStyle name="___retention_Sheet1_2008TestProposals_Handler_081208" xfId="2326" xr:uid="{00000000-0005-0000-0000-000015090000}"/>
    <cellStyle name="___retention_Sheet1_2008TestProposals_Handler_081208_Table Test-T8 RF updated 14 July 2009" xfId="2327" xr:uid="{00000000-0005-0000-0000-000016090000}"/>
    <cellStyle name="___retention_Sheet1_2009 ITRS TestTable(Handler)090505" xfId="2328" xr:uid="{00000000-0005-0000-0000-000017090000}"/>
    <cellStyle name="___retention_Sheet1_Table Test-T11 Prober updated 08Jul09" xfId="2329" xr:uid="{00000000-0005-0000-0000-000018090000}"/>
    <cellStyle name="___retention_Sheet1_Table Test-T8 RF updated 14 July 2009" xfId="2330" xr:uid="{00000000-0005-0000-0000-000019090000}"/>
    <cellStyle name="___retention_Sheet1_Test_Tables_20081208" xfId="2331" xr:uid="{00000000-0005-0000-0000-00001A090000}"/>
    <cellStyle name="___retention_Sheet1_Test_Tables_20081208 Korea feedback_08081225 " xfId="2332" xr:uid="{00000000-0005-0000-0000-00001B090000}"/>
    <cellStyle name="___retention_Sheet1_Test_Tables_20081208 Korea feedback_08081225 _Table Test-T8 RF updated 14 July 2009" xfId="2333" xr:uid="{00000000-0005-0000-0000-00001C090000}"/>
    <cellStyle name="___retention_Sheet1_Test_Tables_20081208_Table Test-T8 RF updated 14 July 2009" xfId="2334" xr:uid="{00000000-0005-0000-0000-00001D090000}"/>
    <cellStyle name="___retention_Sheet1_Test_Tables_20081231プローブカード案" xfId="2335" xr:uid="{00000000-0005-0000-0000-00001E090000}"/>
    <cellStyle name="___retention_Sheet1_Test_Tables_20081231プローブカード案_Table Test-T8 RF updated 14 July 2009" xfId="2336" xr:uid="{00000000-0005-0000-0000-00001F090000}"/>
    <cellStyle name="___retention_Sheet1_Test_Tables_20090113プローブカード案2" xfId="2337" xr:uid="{00000000-0005-0000-0000-000020090000}"/>
    <cellStyle name="___retention_Sheet1_Test_Tables_20090113プローブカード案2_Table Test-T8 RF updated 14 July 2009" xfId="2338" xr:uid="{00000000-0005-0000-0000-000021090000}"/>
    <cellStyle name="___retention_Sheet1_Test_Tables_20090113プローブカード案3" xfId="2339" xr:uid="{00000000-0005-0000-0000-000022090000}"/>
    <cellStyle name="___retention_Sheet1_Test_Tables_20090113プローブカード案3_Table Test-T8 RF updated 14 July 2009" xfId="2340" xr:uid="{00000000-0005-0000-0000-000023090000}"/>
    <cellStyle name="___retention_Sheet1_見直しfor2009：2007Test0829_SoC&amp;Logic" xfId="2341" xr:uid="{00000000-0005-0000-0000-000024090000}"/>
    <cellStyle name="___retention_Sheet1_見直しfor2009：2007Test0829_SoC&amp;Logic(0707会議後)" xfId="2342" xr:uid="{00000000-0005-0000-0000-000025090000}"/>
    <cellStyle name="___retention_SOC_Table_Rev 2" xfId="2343" xr:uid="{00000000-0005-0000-0000-000026090000}"/>
    <cellStyle name="___retention_SOC_Table_Rev 2_2007Test_SoC_0618" xfId="2344" xr:uid="{00000000-0005-0000-0000-000027090000}"/>
    <cellStyle name="___retention_SOC_Table_Rev 2_2007Test_SoC_0618_2008Tables_FOCUS_ERM-ERD-FEP-LITH-INTC-FAC-AP_DRAFTv7" xfId="2345" xr:uid="{00000000-0005-0000-0000-000028090000}"/>
    <cellStyle name="___retention_SOC_Table_Rev 2_2007Test_SoC_0618_2008Test 081203 handler revised proposal by SEAJ" xfId="2346" xr:uid="{00000000-0005-0000-0000-000029090000}"/>
    <cellStyle name="___retention_SOC_Table_Rev 2_2007Test_SoC_0618_2008Test 081203 handler revised proposal by SEAJ_2009 ITRS TestTable(Handler)090505" xfId="2347" xr:uid="{00000000-0005-0000-0000-00002A090000}"/>
    <cellStyle name="___retention_SOC_Table_Rev 2_2007Test_SoC_0618_2008Test 081203 handler revised proposal by SEAJ_Table Test-T8 RF updated 14 July 2009" xfId="2348" xr:uid="{00000000-0005-0000-0000-00002B090000}"/>
    <cellStyle name="___retention_SOC_Table_Rev 2_2007Test_SoC_0618_2008Test 1120 prober " xfId="2349" xr:uid="{00000000-0005-0000-0000-00002C090000}"/>
    <cellStyle name="___retention_SOC_Table_Rev 2_2007Test_SoC_0618_2008Test 1120 prober _2009 ITRS TestTable(Handler)090505" xfId="2350" xr:uid="{00000000-0005-0000-0000-00002D090000}"/>
    <cellStyle name="___retention_SOC_Table_Rev 2_2007Test_SoC_0618_2008Test 1120 prober _Table Test-T8 RF updated 14 July 2009" xfId="2351" xr:uid="{00000000-0005-0000-0000-00002E090000}"/>
    <cellStyle name="___retention_SOC_Table_Rev 2_2007Test_SoC_0618_2008Test0722" xfId="2352" xr:uid="{00000000-0005-0000-0000-00002F090000}"/>
    <cellStyle name="___retention_SOC_Table_Rev 2_2007Test_SoC_0618_2008Test0722_2009 ITRS TestTable(Handler)090505" xfId="2353" xr:uid="{00000000-0005-0000-0000-000030090000}"/>
    <cellStyle name="___retention_SOC_Table_Rev 2_2007Test_SoC_0618_2008Test0722_Table Test-T8 RF updated 14 July 2009" xfId="2354" xr:uid="{00000000-0005-0000-0000-000031090000}"/>
    <cellStyle name="___retention_SOC_Table_Rev 2_2007Test_SoC_0618_2008Test1215" xfId="2355" xr:uid="{00000000-0005-0000-0000-000032090000}"/>
    <cellStyle name="___retention_SOC_Table_Rev 2_2007Test_SoC_0618_2008Test1215_Table Test-T8 RF updated 14 July 2009" xfId="2356" xr:uid="{00000000-0005-0000-0000-000033090000}"/>
    <cellStyle name="___retention_SOC_Table_Rev 2_2007Test_SoC_0618_2008TestProposals_Handler_081208" xfId="2357" xr:uid="{00000000-0005-0000-0000-000034090000}"/>
    <cellStyle name="___retention_SOC_Table_Rev 2_2007Test_SoC_0618_2008TestProposals_Handler_081208_Table Test-T8 RF updated 14 July 2009" xfId="2358" xr:uid="{00000000-0005-0000-0000-000035090000}"/>
    <cellStyle name="___retention_SOC_Table_Rev 2_2007Test_SoC_0618_2009 ITRS TestTable(Handler)090505" xfId="2359" xr:uid="{00000000-0005-0000-0000-000036090000}"/>
    <cellStyle name="___retention_SOC_Table_Rev 2_2007Test_SoC_0618_Table Test-T11 Prober updated 08Jul09" xfId="2360" xr:uid="{00000000-0005-0000-0000-000037090000}"/>
    <cellStyle name="___retention_SOC_Table_Rev 2_2007Test_SoC_0618_Table Test-T8 RF updated 14 July 2009" xfId="2361" xr:uid="{00000000-0005-0000-0000-000038090000}"/>
    <cellStyle name="___retention_SOC_Table_Rev 2_2007Test_SoC_0618_Test_Tables_20081208" xfId="2362" xr:uid="{00000000-0005-0000-0000-000039090000}"/>
    <cellStyle name="___retention_SOC_Table_Rev 2_2007Test_SoC_0618_Test_Tables_20081208 Korea feedback_08081225 " xfId="2363" xr:uid="{00000000-0005-0000-0000-00003A090000}"/>
    <cellStyle name="___retention_SOC_Table_Rev 2_2007Test_SoC_0618_Test_Tables_20081208 Korea feedback_08081225 _Table Test-T8 RF updated 14 July 2009" xfId="2364" xr:uid="{00000000-0005-0000-0000-00003B090000}"/>
    <cellStyle name="___retention_SOC_Table_Rev 2_2007Test_SoC_0618_Test_Tables_20081208_Table Test-T8 RF updated 14 July 2009" xfId="2365" xr:uid="{00000000-0005-0000-0000-00003C090000}"/>
    <cellStyle name="___retention_SOC_Table_Rev 2_2007Test_SoC_0618_Test_Tables_20081231プローブカード案" xfId="2366" xr:uid="{00000000-0005-0000-0000-00003D090000}"/>
    <cellStyle name="___retention_SOC_Table_Rev 2_2007Test_SoC_0618_Test_Tables_20081231プローブカード案_Table Test-T8 RF updated 14 July 2009" xfId="2367" xr:uid="{00000000-0005-0000-0000-00003E090000}"/>
    <cellStyle name="___retention_SOC_Table_Rev 2_2007Test_SoC_0618_Test_Tables_20090113プローブカード案2" xfId="2368" xr:uid="{00000000-0005-0000-0000-00003F090000}"/>
    <cellStyle name="___retention_SOC_Table_Rev 2_2007Test_SoC_0618_Test_Tables_20090113プローブカード案2_Table Test-T8 RF updated 14 July 2009" xfId="2369" xr:uid="{00000000-0005-0000-0000-000040090000}"/>
    <cellStyle name="___retention_SOC_Table_Rev 2_2007Test_SoC_0618_Test_Tables_20090113プローブカード案3" xfId="2370" xr:uid="{00000000-0005-0000-0000-000041090000}"/>
    <cellStyle name="___retention_SOC_Table_Rev 2_2007Test_SoC_0618_Test_Tables_20090113プローブカード案3_Table Test-T8 RF updated 14 July 2009" xfId="2371" xr:uid="{00000000-0005-0000-0000-000042090000}"/>
    <cellStyle name="___retention_SOC_Table_Rev 2_2007Test_SoC_0618_見直しfor2009：2007Test0829_SoC&amp;Logic" xfId="2372" xr:uid="{00000000-0005-0000-0000-000043090000}"/>
    <cellStyle name="___retention_SOC_Table_Rev 2_2007Test_SoC_0618_見直しfor2009：2007Test0829_SoC&amp;Logic(0707会議後)" xfId="2373" xr:uid="{00000000-0005-0000-0000-000044090000}"/>
    <cellStyle name="___retention_SOC_Table_Rev 2_2008Tables_FOCUS_ERM-ERD-FEP-LITH-INTC-FAC-AP_DRAFTv7" xfId="2374" xr:uid="{00000000-0005-0000-0000-000045090000}"/>
    <cellStyle name="___retention_SOC_Table_Rev 2_2008Test 081203 handler revised proposal by SEAJ" xfId="2375" xr:uid="{00000000-0005-0000-0000-000046090000}"/>
    <cellStyle name="___retention_SOC_Table_Rev 2_2008Test 081203 handler revised proposal by SEAJ_2009 ITRS TestTable(Handler)090505" xfId="2376" xr:uid="{00000000-0005-0000-0000-000047090000}"/>
    <cellStyle name="___retention_SOC_Table_Rev 2_2008Test 081203 handler revised proposal by SEAJ_Table Test-T8 RF updated 14 July 2009" xfId="2377" xr:uid="{00000000-0005-0000-0000-000048090000}"/>
    <cellStyle name="___retention_SOC_Table_Rev 2_2008Test 1120 prober " xfId="2378" xr:uid="{00000000-0005-0000-0000-000049090000}"/>
    <cellStyle name="___retention_SOC_Table_Rev 2_2008Test 1120 prober _2009 ITRS TestTable(Handler)090505" xfId="2379" xr:uid="{00000000-0005-0000-0000-00004A090000}"/>
    <cellStyle name="___retention_SOC_Table_Rev 2_2008Test 1120 prober _Table Test-T8 RF updated 14 July 2009" xfId="2380" xr:uid="{00000000-0005-0000-0000-00004B090000}"/>
    <cellStyle name="___retention_SOC_Table_Rev 2_2008Test0722" xfId="2381" xr:uid="{00000000-0005-0000-0000-00004C090000}"/>
    <cellStyle name="___retention_SOC_Table_Rev 2_2008Test0722_2009 ITRS TestTable(Handler)090505" xfId="2382" xr:uid="{00000000-0005-0000-0000-00004D090000}"/>
    <cellStyle name="___retention_SOC_Table_Rev 2_2008Test0722_Table Test-T8 RF updated 14 July 2009" xfId="2383" xr:uid="{00000000-0005-0000-0000-00004E090000}"/>
    <cellStyle name="___retention_SOC_Table_Rev 2_2008Test1215" xfId="2384" xr:uid="{00000000-0005-0000-0000-00004F090000}"/>
    <cellStyle name="___retention_SOC_Table_Rev 2_2008Test1215_Table Test-T8 RF updated 14 July 2009" xfId="2385" xr:uid="{00000000-0005-0000-0000-000050090000}"/>
    <cellStyle name="___retention_SOC_Table_Rev 2_2008TestProposals_Handler_081208" xfId="2386" xr:uid="{00000000-0005-0000-0000-000051090000}"/>
    <cellStyle name="___retention_SOC_Table_Rev 2_2008TestProposals_Handler_081208_Table Test-T8 RF updated 14 July 2009" xfId="2387" xr:uid="{00000000-0005-0000-0000-000052090000}"/>
    <cellStyle name="___retention_SOC_Table_Rev 2_2009 ITRS TestTable(Handler)090505" xfId="2388" xr:uid="{00000000-0005-0000-0000-000053090000}"/>
    <cellStyle name="___retention_SOC_Table_Rev 2_Table Test-T11 Prober updated 08Jul09" xfId="2389" xr:uid="{00000000-0005-0000-0000-000054090000}"/>
    <cellStyle name="___retention_SOC_Table_Rev 2_Table Test-T8 RF updated 14 July 2009" xfId="2390" xr:uid="{00000000-0005-0000-0000-000055090000}"/>
    <cellStyle name="___retention_SOC_Table_Rev 2_Test_Tables_20081208" xfId="2391" xr:uid="{00000000-0005-0000-0000-000056090000}"/>
    <cellStyle name="___retention_SOC_Table_Rev 2_Test_Tables_20081208 Korea feedback_08081225 " xfId="2392" xr:uid="{00000000-0005-0000-0000-000057090000}"/>
    <cellStyle name="___retention_SOC_Table_Rev 2_Test_Tables_20081208 Korea feedback_08081225 _Table Test-T8 RF updated 14 July 2009" xfId="2393" xr:uid="{00000000-0005-0000-0000-000058090000}"/>
    <cellStyle name="___retention_SOC_Table_Rev 2_Test_Tables_20081208_Table Test-T8 RF updated 14 July 2009" xfId="2394" xr:uid="{00000000-0005-0000-0000-000059090000}"/>
    <cellStyle name="___retention_SOC_Table_Rev 2_Test_Tables_20081231プローブカード案" xfId="2395" xr:uid="{00000000-0005-0000-0000-00005A090000}"/>
    <cellStyle name="___retention_SOC_Table_Rev 2_Test_Tables_20081231プローブカード案_Table Test-T8 RF updated 14 July 2009" xfId="2396" xr:uid="{00000000-0005-0000-0000-00005B090000}"/>
    <cellStyle name="___retention_SOC_Table_Rev 2_Test_Tables_20090113プローブカード案2" xfId="2397" xr:uid="{00000000-0005-0000-0000-00005C090000}"/>
    <cellStyle name="___retention_SOC_Table_Rev 2_Test_Tables_20090113プローブカード案2_Table Test-T8 RF updated 14 July 2009" xfId="2398" xr:uid="{00000000-0005-0000-0000-00005D090000}"/>
    <cellStyle name="___retention_SOC_Table_Rev 2_Test_Tables_20090113プローブカード案3" xfId="2399" xr:uid="{00000000-0005-0000-0000-00005E090000}"/>
    <cellStyle name="___retention_SOC_Table_Rev 2_Test_Tables_20090113プローブカード案3_Table Test-T8 RF updated 14 July 2009" xfId="2400" xr:uid="{00000000-0005-0000-0000-00005F090000}"/>
    <cellStyle name="___retention_SOC_Table_Rev 2_WK_2007Test0612Rev04" xfId="2401" xr:uid="{00000000-0005-0000-0000-000060090000}"/>
    <cellStyle name="___retention_SOC_Table_Rev 2_WK_2007Test0612Rev04_2008Tables_FOCUS_ERM-ERD-FEP-LITH-INTC-FAC-AP_DRAFTv7" xfId="2402" xr:uid="{00000000-0005-0000-0000-000061090000}"/>
    <cellStyle name="___retention_SOC_Table_Rev 2_WK_2007Test0612Rev04_2008Test 081203 handler revised proposal by SEAJ" xfId="2403" xr:uid="{00000000-0005-0000-0000-000062090000}"/>
    <cellStyle name="___retention_SOC_Table_Rev 2_WK_2007Test0612Rev04_2008Test 081203 handler revised proposal by SEAJ_2009 ITRS TestTable(Handler)090505" xfId="2404" xr:uid="{00000000-0005-0000-0000-000063090000}"/>
    <cellStyle name="___retention_SOC_Table_Rev 2_WK_2007Test0612Rev04_2008Test 081203 handler revised proposal by SEAJ_Table Test-T8 RF updated 14 July 2009" xfId="2405" xr:uid="{00000000-0005-0000-0000-000064090000}"/>
    <cellStyle name="___retention_SOC_Table_Rev 2_WK_2007Test0612Rev04_2008Test 1120 prober " xfId="2406" xr:uid="{00000000-0005-0000-0000-000065090000}"/>
    <cellStyle name="___retention_SOC_Table_Rev 2_WK_2007Test0612Rev04_2008Test 1120 prober _2009 ITRS TestTable(Handler)090505" xfId="2407" xr:uid="{00000000-0005-0000-0000-000066090000}"/>
    <cellStyle name="___retention_SOC_Table_Rev 2_WK_2007Test0612Rev04_2008Test 1120 prober _Table Test-T8 RF updated 14 July 2009" xfId="2408" xr:uid="{00000000-0005-0000-0000-000067090000}"/>
    <cellStyle name="___retention_SOC_Table_Rev 2_WK_2007Test0612Rev04_2008Test0722" xfId="2409" xr:uid="{00000000-0005-0000-0000-000068090000}"/>
    <cellStyle name="___retention_SOC_Table_Rev 2_WK_2007Test0612Rev04_2008Test0722_2009 ITRS TestTable(Handler)090505" xfId="2410" xr:uid="{00000000-0005-0000-0000-000069090000}"/>
    <cellStyle name="___retention_SOC_Table_Rev 2_WK_2007Test0612Rev04_2008Test0722_Table Test-T8 RF updated 14 July 2009" xfId="2411" xr:uid="{00000000-0005-0000-0000-00006A090000}"/>
    <cellStyle name="___retention_SOC_Table_Rev 2_WK_2007Test0612Rev04_2008Test1215" xfId="2412" xr:uid="{00000000-0005-0000-0000-00006B090000}"/>
    <cellStyle name="___retention_SOC_Table_Rev 2_WK_2007Test0612Rev04_2008Test1215_Table Test-T8 RF updated 14 July 2009" xfId="2413" xr:uid="{00000000-0005-0000-0000-00006C090000}"/>
    <cellStyle name="___retention_SOC_Table_Rev 2_WK_2007Test0612Rev04_2008TestProposals_Handler_081208" xfId="2414" xr:uid="{00000000-0005-0000-0000-00006D090000}"/>
    <cellStyle name="___retention_SOC_Table_Rev 2_WK_2007Test0612Rev04_2008TestProposals_Handler_081208_Table Test-T8 RF updated 14 July 2009" xfId="2415" xr:uid="{00000000-0005-0000-0000-00006E090000}"/>
    <cellStyle name="___retention_SOC_Table_Rev 2_WK_2007Test0612Rev04_2009 ITRS TestTable(Handler)090505" xfId="2416" xr:uid="{00000000-0005-0000-0000-00006F090000}"/>
    <cellStyle name="___retention_SOC_Table_Rev 2_WK_2007Test0612Rev04_Table Test-T11 Prober updated 08Jul09" xfId="2417" xr:uid="{00000000-0005-0000-0000-000070090000}"/>
    <cellStyle name="___retention_SOC_Table_Rev 2_WK_2007Test0612Rev04_Table Test-T8 RF updated 14 July 2009" xfId="2418" xr:uid="{00000000-0005-0000-0000-000071090000}"/>
    <cellStyle name="___retention_SOC_Table_Rev 2_WK_2007Test0612Rev04_Test_Tables_20081208" xfId="2419" xr:uid="{00000000-0005-0000-0000-000072090000}"/>
    <cellStyle name="___retention_SOC_Table_Rev 2_WK_2007Test0612Rev04_Test_Tables_20081208 Korea feedback_08081225 " xfId="2420" xr:uid="{00000000-0005-0000-0000-000073090000}"/>
    <cellStyle name="___retention_SOC_Table_Rev 2_WK_2007Test0612Rev04_Test_Tables_20081208 Korea feedback_08081225 _Table Test-T8 RF updated 14 July 2009" xfId="2421" xr:uid="{00000000-0005-0000-0000-000074090000}"/>
    <cellStyle name="___retention_SOC_Table_Rev 2_WK_2007Test0612Rev04_Test_Tables_20081208_Table Test-T8 RF updated 14 July 2009" xfId="2422" xr:uid="{00000000-0005-0000-0000-000075090000}"/>
    <cellStyle name="___retention_SOC_Table_Rev 2_WK_2007Test0612Rev04_Test_Tables_20081231プローブカード案" xfId="2423" xr:uid="{00000000-0005-0000-0000-000076090000}"/>
    <cellStyle name="___retention_SOC_Table_Rev 2_WK_2007Test0612Rev04_Test_Tables_20081231プローブカード案_Table Test-T8 RF updated 14 July 2009" xfId="2424" xr:uid="{00000000-0005-0000-0000-000077090000}"/>
    <cellStyle name="___retention_SOC_Table_Rev 2_WK_2007Test0612Rev04_Test_Tables_20090113プローブカード案2" xfId="2425" xr:uid="{00000000-0005-0000-0000-000078090000}"/>
    <cellStyle name="___retention_SOC_Table_Rev 2_WK_2007Test0612Rev04_Test_Tables_20090113プローブカード案2_Table Test-T8 RF updated 14 July 2009" xfId="2426" xr:uid="{00000000-0005-0000-0000-000079090000}"/>
    <cellStyle name="___retention_SOC_Table_Rev 2_WK_2007Test0612Rev04_Test_Tables_20090113プローブカード案3" xfId="2427" xr:uid="{00000000-0005-0000-0000-00007A090000}"/>
    <cellStyle name="___retention_SOC_Table_Rev 2_WK_2007Test0612Rev04_Test_Tables_20090113プローブカード案3_Table Test-T8 RF updated 14 July 2009" xfId="2428" xr:uid="{00000000-0005-0000-0000-00007B090000}"/>
    <cellStyle name="___retention_SOC_Table_Rev 2_WK_2007Test0612Rev04_見直しfor2009：2007Test0829_SoC&amp;Logic" xfId="2429" xr:uid="{00000000-0005-0000-0000-00007C090000}"/>
    <cellStyle name="___retention_SOC_Table_Rev 2_WK_2007Test0612Rev04_見直しfor2009：2007Test0829_SoC&amp;Logic(0707会議後)" xfId="2430" xr:uid="{00000000-0005-0000-0000-00007D090000}"/>
    <cellStyle name="___retention_SOC_Table_Rev 2_見直しfor2009：2007Test0829_SoC&amp;Logic" xfId="2431" xr:uid="{00000000-0005-0000-0000-00007E090000}"/>
    <cellStyle name="___retention_SOC_Table_Rev 2_見直しfor2009：2007Test0829_SoC&amp;Logic(0707会議後)" xfId="2432" xr:uid="{00000000-0005-0000-0000-00007F090000}"/>
    <cellStyle name="___retention_Table  Corrections 120708 FINAL to LSW 120708" xfId="2433" xr:uid="{00000000-0005-0000-0000-000080090000}"/>
    <cellStyle name="___retention_Table Corrections 120908 FINAL to LSW 120908" xfId="2434" xr:uid="{00000000-0005-0000-0000-000081090000}"/>
    <cellStyle name="___retention_Table Test-T11 Prober 27May09-with2008changes" xfId="2435" xr:uid="{00000000-0005-0000-0000-000082090000}"/>
    <cellStyle name="___retention_Table Test-T11 Prober30July09-with2008changes" xfId="2436" xr:uid="{00000000-0005-0000-0000-000083090000}"/>
    <cellStyle name="___retention_Table Test-T12 Handler 27May28-with2008changes" xfId="2437" xr:uid="{00000000-0005-0000-0000-000084090000}"/>
    <cellStyle name="___retention_Table Test-T14 Probecard 28May09-with2008changes" xfId="2438" xr:uid="{00000000-0005-0000-0000-000085090000}"/>
    <cellStyle name="___retention_Table Test-T15 Socket 17Jun09" xfId="2439" xr:uid="{00000000-0005-0000-0000-000086090000}"/>
    <cellStyle name="___retention_Table Test-T2 Parallelism updated 08Jul09SanFran" xfId="2440" xr:uid="{00000000-0005-0000-0000-000087090000}"/>
    <cellStyle name="___retention_Table Test-T8 RF updated 05April09" xfId="2441" xr:uid="{00000000-0005-0000-0000-000088090000}"/>
    <cellStyle name="___retention_Table Test-T9 BurnIn updated 08Jul09" xfId="2442" xr:uid="{00000000-0005-0000-0000-000089090000}"/>
    <cellStyle name="___retention_Table_Test2009_T3_SoC&amp;Logic_071309" xfId="2443" xr:uid="{00000000-0005-0000-0000-00008A090000}"/>
    <cellStyle name="___retention_Table_Test2009_T3_SoC&amp;Logic_073109" xfId="2444" xr:uid="{00000000-0005-0000-0000-00008B090000}"/>
    <cellStyle name="___retention_Tables2007June1Draft" xfId="2445" xr:uid="{00000000-0005-0000-0000-00008C090000}"/>
    <cellStyle name="___retention_Tables2007June1Draft (2)" xfId="2446" xr:uid="{00000000-0005-0000-0000-00008D090000}"/>
    <cellStyle name="___retention_Tables2007June1Draft (2)_2008Tables_FOCUS_ERM-ERD-FEP-LITH-INTC-FAC-AP_DRAFTv7" xfId="2447" xr:uid="{00000000-0005-0000-0000-00008E090000}"/>
    <cellStyle name="___retention_Tables2007June1Draft (2)_2008Test 081203 handler revised proposal by SEAJ" xfId="2448" xr:uid="{00000000-0005-0000-0000-00008F090000}"/>
    <cellStyle name="___retention_Tables2007June1Draft (2)_2008Test 081203 handler revised proposal by SEAJ_2009 ITRS TestTable(Handler)090505" xfId="2449" xr:uid="{00000000-0005-0000-0000-000090090000}"/>
    <cellStyle name="___retention_Tables2007June1Draft (2)_2008Test 081203 handler revised proposal by SEAJ_Table Test-T8 RF updated 14 July 2009" xfId="2450" xr:uid="{00000000-0005-0000-0000-000091090000}"/>
    <cellStyle name="___retention_Tables2007June1Draft (2)_2008Test 1120 prober " xfId="2451" xr:uid="{00000000-0005-0000-0000-000092090000}"/>
    <cellStyle name="___retention_Tables2007June1Draft (2)_2008Test 1120 prober _2009 ITRS TestTable(Handler)090505" xfId="2452" xr:uid="{00000000-0005-0000-0000-000093090000}"/>
    <cellStyle name="___retention_Tables2007June1Draft (2)_2008Test 1120 prober _Table Test-T8 RF updated 14 July 2009" xfId="2453" xr:uid="{00000000-0005-0000-0000-000094090000}"/>
    <cellStyle name="___retention_Tables2007June1Draft (2)_2008Test0722" xfId="2454" xr:uid="{00000000-0005-0000-0000-000095090000}"/>
    <cellStyle name="___retention_Tables2007June1Draft (2)_2008Test0722_2009 ITRS TestTable(Handler)090505" xfId="2455" xr:uid="{00000000-0005-0000-0000-000096090000}"/>
    <cellStyle name="___retention_Tables2007June1Draft (2)_2008Test0722_Table Test-T8 RF updated 14 July 2009" xfId="2456" xr:uid="{00000000-0005-0000-0000-000097090000}"/>
    <cellStyle name="___retention_Tables2007June1Draft (2)_2008Test1215" xfId="2457" xr:uid="{00000000-0005-0000-0000-000098090000}"/>
    <cellStyle name="___retention_Tables2007June1Draft (2)_2008Test1215_Table Test-T8 RF updated 14 July 2009" xfId="2458" xr:uid="{00000000-0005-0000-0000-000099090000}"/>
    <cellStyle name="___retention_Tables2007June1Draft (2)_2008TestProposals_Handler_081208" xfId="2459" xr:uid="{00000000-0005-0000-0000-00009A090000}"/>
    <cellStyle name="___retention_Tables2007June1Draft (2)_2008TestProposals_Handler_081208_Table Test-T8 RF updated 14 July 2009" xfId="2460" xr:uid="{00000000-0005-0000-0000-00009B090000}"/>
    <cellStyle name="___retention_Tables2007June1Draft (2)_2009 ITRS TestTable(Handler)090505" xfId="2461" xr:uid="{00000000-0005-0000-0000-00009C090000}"/>
    <cellStyle name="___retention_Tables2007June1Draft (2)_Table Test-T11 Prober updated 08Jul09" xfId="2462" xr:uid="{00000000-0005-0000-0000-00009D090000}"/>
    <cellStyle name="___retention_Tables2007June1Draft (2)_Table Test-T8 RF updated 14 July 2009" xfId="2463" xr:uid="{00000000-0005-0000-0000-00009E090000}"/>
    <cellStyle name="___retention_Tables2007June1Draft (2)_Test_Tables_20081208" xfId="2464" xr:uid="{00000000-0005-0000-0000-00009F090000}"/>
    <cellStyle name="___retention_Tables2007June1Draft (2)_Test_Tables_20081208 Korea feedback_08081225 " xfId="2465" xr:uid="{00000000-0005-0000-0000-0000A0090000}"/>
    <cellStyle name="___retention_Tables2007June1Draft (2)_Test_Tables_20081208 Korea feedback_08081225 _Table Test-T8 RF updated 14 July 2009" xfId="2466" xr:uid="{00000000-0005-0000-0000-0000A1090000}"/>
    <cellStyle name="___retention_Tables2007June1Draft (2)_Test_Tables_20081208_Table Test-T8 RF updated 14 July 2009" xfId="2467" xr:uid="{00000000-0005-0000-0000-0000A2090000}"/>
    <cellStyle name="___retention_Tables2007June1Draft (2)_Test_Tables_20081231プローブカード案" xfId="2468" xr:uid="{00000000-0005-0000-0000-0000A3090000}"/>
    <cellStyle name="___retention_Tables2007June1Draft (2)_Test_Tables_20081231プローブカード案_Table Test-T8 RF updated 14 July 2009" xfId="2469" xr:uid="{00000000-0005-0000-0000-0000A4090000}"/>
    <cellStyle name="___retention_Tables2007June1Draft (2)_Test_Tables_20090113プローブカード案2" xfId="2470" xr:uid="{00000000-0005-0000-0000-0000A5090000}"/>
    <cellStyle name="___retention_Tables2007June1Draft (2)_Test_Tables_20090113プローブカード案2_Table Test-T8 RF updated 14 July 2009" xfId="2471" xr:uid="{00000000-0005-0000-0000-0000A6090000}"/>
    <cellStyle name="___retention_Tables2007June1Draft (2)_Test_Tables_20090113プローブカード案3" xfId="2472" xr:uid="{00000000-0005-0000-0000-0000A7090000}"/>
    <cellStyle name="___retention_Tables2007June1Draft (2)_Test_Tables_20090113プローブカード案3_Table Test-T8 RF updated 14 July 2009" xfId="2473" xr:uid="{00000000-0005-0000-0000-0000A8090000}"/>
    <cellStyle name="___retention_Tables2007June1Draft_2008Tables_FOCUS_ERM-ERD-FEP-LITH-INTC-FAC-AP_DRAFTv7" xfId="2474" xr:uid="{00000000-0005-0000-0000-0000A9090000}"/>
    <cellStyle name="___retention_Tables2007June1Draft_2008Test 081203 handler revised proposal by SEAJ" xfId="2475" xr:uid="{00000000-0005-0000-0000-0000AA090000}"/>
    <cellStyle name="___retention_Tables2007June1Draft_2008Test 081203 handler revised proposal by SEAJ_2009 ITRS TestTable(Handler)090505" xfId="2476" xr:uid="{00000000-0005-0000-0000-0000AB090000}"/>
    <cellStyle name="___retention_Tables2007June1Draft_2008Test 081203 handler revised proposal by SEAJ_Table Test-T8 RF updated 14 July 2009" xfId="2477" xr:uid="{00000000-0005-0000-0000-0000AC090000}"/>
    <cellStyle name="___retention_Tables2007June1Draft_2008Test 1120 prober " xfId="2478" xr:uid="{00000000-0005-0000-0000-0000AD090000}"/>
    <cellStyle name="___retention_Tables2007June1Draft_2008Test 1120 prober _2009 ITRS TestTable(Handler)090505" xfId="2479" xr:uid="{00000000-0005-0000-0000-0000AE090000}"/>
    <cellStyle name="___retention_Tables2007June1Draft_2008Test 1120 prober _Table Test-T8 RF updated 14 July 2009" xfId="2480" xr:uid="{00000000-0005-0000-0000-0000AF090000}"/>
    <cellStyle name="___retention_Tables2007June1Draft_2008Test0722" xfId="2481" xr:uid="{00000000-0005-0000-0000-0000B0090000}"/>
    <cellStyle name="___retention_Tables2007June1Draft_2008Test0722_2009 ITRS TestTable(Handler)090505" xfId="2482" xr:uid="{00000000-0005-0000-0000-0000B1090000}"/>
    <cellStyle name="___retention_Tables2007June1Draft_2008Test0722_Table Test-T8 RF updated 14 July 2009" xfId="2483" xr:uid="{00000000-0005-0000-0000-0000B2090000}"/>
    <cellStyle name="___retention_Tables2007June1Draft_2008Test1215" xfId="2484" xr:uid="{00000000-0005-0000-0000-0000B3090000}"/>
    <cellStyle name="___retention_Tables2007June1Draft_2008Test1215_Table Test-T8 RF updated 14 July 2009" xfId="2485" xr:uid="{00000000-0005-0000-0000-0000B4090000}"/>
    <cellStyle name="___retention_Tables2007June1Draft_2008TestProposals_Handler_081208" xfId="2486" xr:uid="{00000000-0005-0000-0000-0000B5090000}"/>
    <cellStyle name="___retention_Tables2007June1Draft_2008TestProposals_Handler_081208_Table Test-T8 RF updated 14 July 2009" xfId="2487" xr:uid="{00000000-0005-0000-0000-0000B6090000}"/>
    <cellStyle name="___retention_Tables2007June1Draft_2009 ITRS TestTable(Handler)090505" xfId="2488" xr:uid="{00000000-0005-0000-0000-0000B7090000}"/>
    <cellStyle name="___retention_Tables2007June1Draft_Table Test-T11 Prober updated 08Jul09" xfId="2489" xr:uid="{00000000-0005-0000-0000-0000B8090000}"/>
    <cellStyle name="___retention_Tables2007June1Draft_Table Test-T8 RF updated 14 July 2009" xfId="2490" xr:uid="{00000000-0005-0000-0000-0000B9090000}"/>
    <cellStyle name="___retention_Tables2007June1Draft_Test_Tables_20081208" xfId="2491" xr:uid="{00000000-0005-0000-0000-0000BA090000}"/>
    <cellStyle name="___retention_Tables2007June1Draft_Test_Tables_20081208 Korea feedback_08081225 " xfId="2492" xr:uid="{00000000-0005-0000-0000-0000BB090000}"/>
    <cellStyle name="___retention_Tables2007June1Draft_Test_Tables_20081208 Korea feedback_08081225 _Table Test-T8 RF updated 14 July 2009" xfId="2493" xr:uid="{00000000-0005-0000-0000-0000BC090000}"/>
    <cellStyle name="___retention_Tables2007June1Draft_Test_Tables_20081208_Table Test-T8 RF updated 14 July 2009" xfId="2494" xr:uid="{00000000-0005-0000-0000-0000BD090000}"/>
    <cellStyle name="___retention_Tables2007June1Draft_Test_Tables_20081231プローブカード案" xfId="2495" xr:uid="{00000000-0005-0000-0000-0000BE090000}"/>
    <cellStyle name="___retention_Tables2007June1Draft_Test_Tables_20081231プローブカード案_Table Test-T8 RF updated 14 July 2009" xfId="2496" xr:uid="{00000000-0005-0000-0000-0000BF090000}"/>
    <cellStyle name="___retention_Tables2007June1Draft_Test_Tables_20090113プローブカード案2" xfId="2497" xr:uid="{00000000-0005-0000-0000-0000C0090000}"/>
    <cellStyle name="___retention_Tables2007June1Draft_Test_Tables_20090113プローブカード案2_Table Test-T8 RF updated 14 July 2009" xfId="2498" xr:uid="{00000000-0005-0000-0000-0000C1090000}"/>
    <cellStyle name="___retention_Tables2007June1Draft_Test_Tables_20090113プローブカード案3" xfId="2499" xr:uid="{00000000-0005-0000-0000-0000C2090000}"/>
    <cellStyle name="___retention_Tables2007June1Draft_Test_Tables_20090113プローブカード案3_Table Test-T8 RF updated 14 July 2009" xfId="2500" xr:uid="{00000000-0005-0000-0000-0000C3090000}"/>
    <cellStyle name="20% - Accent1 2" xfId="2501" xr:uid="{00000000-0005-0000-0000-0000C4090000}"/>
    <cellStyle name="20% - Accent2 2" xfId="2502" xr:uid="{00000000-0005-0000-0000-0000C5090000}"/>
    <cellStyle name="20% - Accent3 2" xfId="2503" xr:uid="{00000000-0005-0000-0000-0000C6090000}"/>
    <cellStyle name="20% - Accent4 2" xfId="2504" xr:uid="{00000000-0005-0000-0000-0000C7090000}"/>
    <cellStyle name="20% - Accent5 2" xfId="2505" xr:uid="{00000000-0005-0000-0000-0000C8090000}"/>
    <cellStyle name="20% - Accent6 2" xfId="2506" xr:uid="{00000000-0005-0000-0000-0000C9090000}"/>
    <cellStyle name="20% - アクセント 1" xfId="2507" xr:uid="{00000000-0005-0000-0000-0000CA090000}"/>
    <cellStyle name="20% - アクセント 2" xfId="2508" xr:uid="{00000000-0005-0000-0000-0000CB090000}"/>
    <cellStyle name="20% - アクセント 3" xfId="2509" xr:uid="{00000000-0005-0000-0000-0000CC090000}"/>
    <cellStyle name="20% - アクセント 4" xfId="2510" xr:uid="{00000000-0005-0000-0000-0000CD090000}"/>
    <cellStyle name="20% - アクセント 5" xfId="2511" xr:uid="{00000000-0005-0000-0000-0000CE090000}"/>
    <cellStyle name="20% - アクセント 6" xfId="2512" xr:uid="{00000000-0005-0000-0000-0000CF090000}"/>
    <cellStyle name="40% - Accent1 2" xfId="2513" xr:uid="{00000000-0005-0000-0000-0000D0090000}"/>
    <cellStyle name="40% - Accent2 2" xfId="2514" xr:uid="{00000000-0005-0000-0000-0000D1090000}"/>
    <cellStyle name="40% - Accent3 2" xfId="2515" xr:uid="{00000000-0005-0000-0000-0000D2090000}"/>
    <cellStyle name="40% - Accent4 2" xfId="2516" xr:uid="{00000000-0005-0000-0000-0000D3090000}"/>
    <cellStyle name="40% - Accent5 2" xfId="2517" xr:uid="{00000000-0005-0000-0000-0000D4090000}"/>
    <cellStyle name="40% - Accent6 2" xfId="2518" xr:uid="{00000000-0005-0000-0000-0000D5090000}"/>
    <cellStyle name="40% - アクセント 1" xfId="2519" xr:uid="{00000000-0005-0000-0000-0000D6090000}"/>
    <cellStyle name="40% - アクセント 2" xfId="2520" xr:uid="{00000000-0005-0000-0000-0000D7090000}"/>
    <cellStyle name="40% - アクセント 3" xfId="2521" xr:uid="{00000000-0005-0000-0000-0000D8090000}"/>
    <cellStyle name="40% - アクセント 4" xfId="2522" xr:uid="{00000000-0005-0000-0000-0000D9090000}"/>
    <cellStyle name="40% - アクセント 5" xfId="2523" xr:uid="{00000000-0005-0000-0000-0000DA090000}"/>
    <cellStyle name="40% - アクセント 6" xfId="2524" xr:uid="{00000000-0005-0000-0000-0000DB090000}"/>
    <cellStyle name="60% - Accent1 2" xfId="2525" xr:uid="{00000000-0005-0000-0000-0000DC090000}"/>
    <cellStyle name="60% - Accent2 2" xfId="2526" xr:uid="{00000000-0005-0000-0000-0000DD090000}"/>
    <cellStyle name="60% - Accent3 2" xfId="2527" xr:uid="{00000000-0005-0000-0000-0000DE090000}"/>
    <cellStyle name="60% - Accent4 2" xfId="2528" xr:uid="{00000000-0005-0000-0000-0000DF090000}"/>
    <cellStyle name="60% - Accent5 2" xfId="2529" xr:uid="{00000000-0005-0000-0000-0000E0090000}"/>
    <cellStyle name="60% - Accent6 2" xfId="2530" xr:uid="{00000000-0005-0000-0000-0000E1090000}"/>
    <cellStyle name="60% - アクセント 1" xfId="2531" xr:uid="{00000000-0005-0000-0000-0000E2090000}"/>
    <cellStyle name="60% - アクセント 2" xfId="2532" xr:uid="{00000000-0005-0000-0000-0000E3090000}"/>
    <cellStyle name="60% - アクセント 3" xfId="2533" xr:uid="{00000000-0005-0000-0000-0000E4090000}"/>
    <cellStyle name="60% - アクセント 4" xfId="2534" xr:uid="{00000000-0005-0000-0000-0000E5090000}"/>
    <cellStyle name="60% - アクセント 5" xfId="2535" xr:uid="{00000000-0005-0000-0000-0000E6090000}"/>
    <cellStyle name="60% - アクセント 6" xfId="2536" xr:uid="{00000000-0005-0000-0000-0000E7090000}"/>
    <cellStyle name="Accent1 2" xfId="2537" xr:uid="{00000000-0005-0000-0000-0000E8090000}"/>
    <cellStyle name="Accent2 2" xfId="2538" xr:uid="{00000000-0005-0000-0000-0000E9090000}"/>
    <cellStyle name="Accent3 2" xfId="2539" xr:uid="{00000000-0005-0000-0000-0000EA090000}"/>
    <cellStyle name="Accent4 2" xfId="2540" xr:uid="{00000000-0005-0000-0000-0000EB090000}"/>
    <cellStyle name="Accent5 2" xfId="2541" xr:uid="{00000000-0005-0000-0000-0000EC090000}"/>
    <cellStyle name="Accent6 2" xfId="2542" xr:uid="{00000000-0005-0000-0000-0000ED090000}"/>
    <cellStyle name="Bad 2" xfId="2543" xr:uid="{00000000-0005-0000-0000-0000EE090000}"/>
    <cellStyle name="Calculation 2" xfId="2544" xr:uid="{00000000-0005-0000-0000-0000EF090000}"/>
    <cellStyle name="Check Cell 2" xfId="2545" xr:uid="{00000000-0005-0000-0000-0000F0090000}"/>
    <cellStyle name="Explanatory Text 2" xfId="2546" xr:uid="{00000000-0005-0000-0000-0000F1090000}"/>
    <cellStyle name="Good 2" xfId="2547" xr:uid="{00000000-0005-0000-0000-0000F2090000}"/>
    <cellStyle name="Grey" xfId="2548" xr:uid="{00000000-0005-0000-0000-0000F3090000}"/>
    <cellStyle name="Heading 1 2" xfId="2549" xr:uid="{00000000-0005-0000-0000-0000F4090000}"/>
    <cellStyle name="Heading 2 2" xfId="2550" xr:uid="{00000000-0005-0000-0000-0000F5090000}"/>
    <cellStyle name="Heading 3 2" xfId="2551" xr:uid="{00000000-0005-0000-0000-0000F6090000}"/>
    <cellStyle name="Heading 4 2" xfId="2552" xr:uid="{00000000-0005-0000-0000-0000F7090000}"/>
    <cellStyle name="Hyperlink" xfId="2605" builtinId="8"/>
    <cellStyle name="Hyperlink 2" xfId="2553" xr:uid="{00000000-0005-0000-0000-0000F9090000}"/>
    <cellStyle name="Hyperlink 3" xfId="2554" xr:uid="{00000000-0005-0000-0000-0000FA090000}"/>
    <cellStyle name="Input [yellow]" xfId="2556" xr:uid="{00000000-0005-0000-0000-0000FB090000}"/>
    <cellStyle name="Input 2" xfId="2555" xr:uid="{00000000-0005-0000-0000-0000FC090000}"/>
    <cellStyle name="Input 3" xfId="2595" xr:uid="{00000000-0005-0000-0000-0000FD090000}"/>
    <cellStyle name="Linked Cell 2" xfId="2557" xr:uid="{00000000-0005-0000-0000-0000FE090000}"/>
    <cellStyle name="Neutral 2" xfId="2558" xr:uid="{00000000-0005-0000-0000-0000FF090000}"/>
    <cellStyle name="Normal" xfId="0" builtinId="0"/>
    <cellStyle name="Normal - Style1" xfId="2559" xr:uid="{00000000-0005-0000-0000-0000010A0000}"/>
    <cellStyle name="Normal - Style1 10" xfId="2604" xr:uid="{00000000-0005-0000-0000-0000020A0000}"/>
    <cellStyle name="Normal 2" xfId="2560" xr:uid="{00000000-0005-0000-0000-0000030A0000}"/>
    <cellStyle name="Normal 2 2" xfId="2599" xr:uid="{00000000-0005-0000-0000-0000040A0000}"/>
    <cellStyle name="Normal 25" xfId="2607" xr:uid="{188B665C-F413-4E55-B057-45908ED3DF0E}"/>
    <cellStyle name="Normal 27" xfId="2601" xr:uid="{00000000-0005-0000-0000-0000050A0000}"/>
    <cellStyle name="Normal 3" xfId="2561" xr:uid="{00000000-0005-0000-0000-0000060A0000}"/>
    <cellStyle name="Normal 3 2" xfId="2600" xr:uid="{00000000-0005-0000-0000-0000070A0000}"/>
    <cellStyle name="Normal 4" xfId="2562" xr:uid="{00000000-0005-0000-0000-0000080A0000}"/>
    <cellStyle name="Normal 5" xfId="2598" xr:uid="{00000000-0005-0000-0000-0000090A0000}"/>
    <cellStyle name="Normal 6" xfId="2602" xr:uid="{00000000-0005-0000-0000-00000A0A0000}"/>
    <cellStyle name="Normal 7" xfId="2603" xr:uid="{00000000-0005-0000-0000-00000B0A0000}"/>
    <cellStyle name="Normal_2010_LITH3-Requirements" xfId="2597" xr:uid="{00000000-0005-0000-0000-00000C0A0000}"/>
    <cellStyle name="Normal_ITRS_2007_CROSSCUT_ITWGTables_v3b_FORMULAS - Final" xfId="2596" xr:uid="{00000000-0005-0000-0000-00000D0A0000}"/>
    <cellStyle name="Normal_ITRS_FEP_2008_Update - 2008_09_12" xfId="2606" xr:uid="{5EDFF4AB-F0D4-4145-8081-3C309AAB2182}"/>
    <cellStyle name="Note 2" xfId="2563" xr:uid="{00000000-0005-0000-0000-00000E0A0000}"/>
    <cellStyle name="Output 2" xfId="2564" xr:uid="{00000000-0005-0000-0000-00000F0A0000}"/>
    <cellStyle name="Percent [2]" xfId="2565" xr:uid="{00000000-0005-0000-0000-0000100A0000}"/>
    <cellStyle name="Standard_ITRS2008_WECC_Table_080905_NBR" xfId="2566" xr:uid="{00000000-0005-0000-0000-0000110A0000}"/>
    <cellStyle name="Title 2" xfId="2567" xr:uid="{00000000-0005-0000-0000-0000120A0000}"/>
    <cellStyle name="Total 2" xfId="2568" xr:uid="{00000000-0005-0000-0000-0000130A0000}"/>
    <cellStyle name="Warning Text 2" xfId="2569" xr:uid="{00000000-0005-0000-0000-0000140A0000}"/>
    <cellStyle name="アクセント 1" xfId="2570" xr:uid="{00000000-0005-0000-0000-0000150A0000}"/>
    <cellStyle name="アクセント 2" xfId="2571" xr:uid="{00000000-0005-0000-0000-0000160A0000}"/>
    <cellStyle name="アクセント 3" xfId="2572" xr:uid="{00000000-0005-0000-0000-0000170A0000}"/>
    <cellStyle name="アクセント 4" xfId="2573" xr:uid="{00000000-0005-0000-0000-0000180A0000}"/>
    <cellStyle name="アクセント 5" xfId="2574" xr:uid="{00000000-0005-0000-0000-0000190A0000}"/>
    <cellStyle name="アクセント 6" xfId="2575" xr:uid="{00000000-0005-0000-0000-00001A0A0000}"/>
    <cellStyle name="タイトル" xfId="2576" xr:uid="{00000000-0005-0000-0000-00001B0A0000}"/>
    <cellStyle name="チェック セル" xfId="2577" xr:uid="{00000000-0005-0000-0000-00001C0A0000}"/>
    <cellStyle name="どちらでもない" xfId="2578" xr:uid="{00000000-0005-0000-0000-00001D0A0000}"/>
    <cellStyle name="メモ" xfId="2579" xr:uid="{00000000-0005-0000-0000-00001E0A0000}"/>
    <cellStyle name="リンク セル" xfId="2580" xr:uid="{00000000-0005-0000-0000-00001F0A0000}"/>
    <cellStyle name="표준_Roh_2007 CTSG1_FocusTWGs" xfId="2583" xr:uid="{00000000-0005-0000-0000-0000200A0000}"/>
    <cellStyle name="入力" xfId="2581" xr:uid="{00000000-0005-0000-0000-0000210A0000}"/>
    <cellStyle name="出力" xfId="2582" xr:uid="{00000000-0005-0000-0000-0000220A0000}"/>
    <cellStyle name="悪い" xfId="2584" xr:uid="{00000000-0005-0000-0000-0000230A0000}"/>
    <cellStyle name="標準_Book1" xfId="2585" xr:uid="{00000000-0005-0000-0000-0000240A0000}"/>
    <cellStyle name="良い" xfId="2586" xr:uid="{00000000-0005-0000-0000-0000250A0000}"/>
    <cellStyle name="見出し 1" xfId="2587" xr:uid="{00000000-0005-0000-0000-0000260A0000}"/>
    <cellStyle name="見出し 2" xfId="2588" xr:uid="{00000000-0005-0000-0000-0000270A0000}"/>
    <cellStyle name="見出し 3" xfId="2589" xr:uid="{00000000-0005-0000-0000-0000280A0000}"/>
    <cellStyle name="見出し 4" xfId="2590" xr:uid="{00000000-0005-0000-0000-0000290A0000}"/>
    <cellStyle name="計算" xfId="2591" xr:uid="{00000000-0005-0000-0000-00002A0A0000}"/>
    <cellStyle name="説明文" xfId="2592" xr:uid="{00000000-0005-0000-0000-00002B0A0000}"/>
    <cellStyle name="警告文" xfId="2593" xr:uid="{00000000-0005-0000-0000-00002C0A0000}"/>
    <cellStyle name="集計" xfId="2594" xr:uid="{00000000-0005-0000-0000-00002D0A0000}"/>
  </cellStyles>
  <dxfs count="0"/>
  <tableStyles count="0" defaultTableStyle="TableStyleMedium2" defaultPivotStyle="PivotStyleLight16"/>
  <colors>
    <mruColors>
      <color rgb="FF33CCCC"/>
      <color rgb="FF01B7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16"/>
  <sheetViews>
    <sheetView tabSelected="1" zoomScale="115" zoomScaleNormal="115" workbookViewId="0"/>
  </sheetViews>
  <sheetFormatPr defaultColWidth="9.1171875" defaultRowHeight="14.35"/>
  <cols>
    <col min="1" max="1" width="9.1171875" style="21"/>
    <col min="2" max="2" width="21.3515625" style="21" customWidth="1"/>
    <col min="3" max="16384" width="9.1171875" style="21"/>
  </cols>
  <sheetData>
    <row r="1" spans="2:8">
      <c r="B1" s="21" t="s">
        <v>82</v>
      </c>
    </row>
    <row r="3" spans="2:8">
      <c r="B3" s="21" t="s">
        <v>81</v>
      </c>
    </row>
    <row r="4" spans="2:8">
      <c r="B4" s="26" t="s">
        <v>123</v>
      </c>
      <c r="C4" s="22" t="s">
        <v>85</v>
      </c>
    </row>
    <row r="5" spans="2:8">
      <c r="B5" s="24" t="s">
        <v>124</v>
      </c>
      <c r="C5" s="21" t="s">
        <v>84</v>
      </c>
    </row>
    <row r="6" spans="2:8">
      <c r="B6" s="27" t="s">
        <v>125</v>
      </c>
      <c r="C6" s="23" t="s">
        <v>80</v>
      </c>
    </row>
    <row r="7" spans="2:8">
      <c r="B7" s="26"/>
      <c r="C7" s="22"/>
      <c r="D7" s="22"/>
      <c r="E7" s="22"/>
      <c r="F7" s="22"/>
      <c r="G7" s="22"/>
      <c r="H7" s="22"/>
    </row>
    <row r="9" spans="2:8">
      <c r="B9" s="21" t="s">
        <v>79</v>
      </c>
    </row>
    <row r="10" spans="2:8">
      <c r="B10" s="24" t="s">
        <v>122</v>
      </c>
      <c r="C10" s="21" t="s">
        <v>22</v>
      </c>
    </row>
    <row r="11" spans="2:8">
      <c r="B11" s="24" t="s">
        <v>121</v>
      </c>
      <c r="C11" s="28" t="s">
        <v>15</v>
      </c>
    </row>
    <row r="12" spans="2:8">
      <c r="B12" s="24" t="s">
        <v>242</v>
      </c>
      <c r="C12" s="28" t="s">
        <v>21</v>
      </c>
    </row>
    <row r="14" spans="2:8">
      <c r="B14" s="24" t="s">
        <v>126</v>
      </c>
    </row>
    <row r="16" spans="2:8" ht="79.5" customHeight="1">
      <c r="B16" s="262" t="s">
        <v>190</v>
      </c>
      <c r="C16" s="262"/>
      <c r="D16" s="262"/>
      <c r="E16" s="262"/>
      <c r="F16" s="262"/>
      <c r="G16" s="262"/>
      <c r="H16" s="262"/>
    </row>
  </sheetData>
  <mergeCells count="1">
    <mergeCell ref="B16:H16"/>
  </mergeCells>
  <hyperlinks>
    <hyperlink ref="B4" location="'Table MET-1'!A1" display="Table MET-1" xr:uid="{00000000-0004-0000-0000-000000000000}"/>
    <hyperlink ref="B5" location="'Table MET-2'!A1" display="Table MET-2" xr:uid="{00000000-0004-0000-0000-000001000000}"/>
    <hyperlink ref="B6" location="'Table MET-3'!A1" display="Table MET-3" xr:uid="{00000000-0004-0000-0000-000002000000}"/>
    <hyperlink ref="B10" location="'FIG MET-2 '!A1" display="Figure MET-2" xr:uid="{00000000-0004-0000-0000-000004000000}"/>
    <hyperlink ref="B11" location="'FIG MET-3'!A1" display="Figure MET-3" xr:uid="{00000000-0004-0000-0000-000005000000}"/>
    <hyperlink ref="B12" location="'FIG MET-6'!A1" display="FIgure  MET-6" xr:uid="{00000000-0004-0000-0000-000006000000}"/>
    <hyperlink ref="B14" location="'Notes for Table MET-3'!A1" display="Notes for Table MET-3"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8"/>
  <sheetViews>
    <sheetView topLeftCell="A4" zoomScale="85" zoomScaleNormal="85" workbookViewId="0">
      <pane ySplit="17487"/>
      <selection pane="bottomLeft"/>
    </sheetView>
  </sheetViews>
  <sheetFormatPr defaultRowHeight="12.7"/>
  <cols>
    <col min="1" max="1" width="8.87890625"/>
    <col min="2" max="2" width="40.52734375" customWidth="1"/>
    <col min="3" max="3" width="110.1171875" customWidth="1"/>
    <col min="6" max="6" width="9.234375" customWidth="1"/>
  </cols>
  <sheetData>
    <row r="1" spans="1:3">
      <c r="A1" s="25" t="s">
        <v>86</v>
      </c>
    </row>
    <row r="2" spans="1:3" ht="14">
      <c r="B2" s="20" t="s">
        <v>78</v>
      </c>
    </row>
    <row r="4" spans="1:3" ht="17.350000000000001">
      <c r="B4" s="56" t="s">
        <v>155</v>
      </c>
      <c r="C4" s="57" t="s">
        <v>24</v>
      </c>
    </row>
    <row r="5" spans="1:3" ht="70.7">
      <c r="B5" s="263" t="s">
        <v>89</v>
      </c>
      <c r="C5" s="50" t="s">
        <v>161</v>
      </c>
    </row>
    <row r="6" spans="1:3" ht="53">
      <c r="B6" s="264"/>
      <c r="C6" s="51" t="s">
        <v>162</v>
      </c>
    </row>
    <row r="7" spans="1:3" ht="17.7">
      <c r="B7" s="265"/>
      <c r="C7" s="52" t="s">
        <v>163</v>
      </c>
    </row>
    <row r="8" spans="1:3" ht="58.7" customHeight="1">
      <c r="B8" s="55" t="s">
        <v>149</v>
      </c>
      <c r="C8" s="53" t="s">
        <v>164</v>
      </c>
    </row>
    <row r="9" spans="1:3" ht="35.35">
      <c r="B9" s="266" t="s">
        <v>25</v>
      </c>
      <c r="C9" s="50" t="s">
        <v>165</v>
      </c>
    </row>
    <row r="10" spans="1:3" ht="35.35">
      <c r="B10" s="267"/>
      <c r="C10" s="51" t="s">
        <v>166</v>
      </c>
    </row>
    <row r="11" spans="1:3" ht="35.35" customHeight="1">
      <c r="B11" s="267"/>
      <c r="C11" s="269" t="s">
        <v>167</v>
      </c>
    </row>
    <row r="12" spans="1:3">
      <c r="B12" s="268"/>
      <c r="C12" s="270"/>
    </row>
    <row r="13" spans="1:3" ht="100" customHeight="1">
      <c r="B13" s="54" t="s">
        <v>25</v>
      </c>
      <c r="C13" s="53" t="s">
        <v>168</v>
      </c>
    </row>
    <row r="14" spans="1:3" ht="53">
      <c r="B14" s="266" t="s">
        <v>156</v>
      </c>
      <c r="C14" s="50" t="s">
        <v>169</v>
      </c>
    </row>
    <row r="15" spans="1:3" ht="53" customHeight="1">
      <c r="B15" s="267"/>
      <c r="C15" s="269" t="s">
        <v>170</v>
      </c>
    </row>
    <row r="16" spans="1:3">
      <c r="B16" s="268"/>
      <c r="C16" s="270"/>
    </row>
    <row r="17" spans="2:3" ht="15">
      <c r="B17" s="58" t="s">
        <v>178</v>
      </c>
      <c r="C17" s="59" t="s">
        <v>24</v>
      </c>
    </row>
    <row r="18" spans="2:3" ht="35.35">
      <c r="B18" s="266" t="s">
        <v>150</v>
      </c>
      <c r="C18" s="53" t="s">
        <v>171</v>
      </c>
    </row>
    <row r="19" spans="2:3" ht="53" customHeight="1">
      <c r="B19" s="267"/>
      <c r="C19" s="271" t="s">
        <v>172</v>
      </c>
    </row>
    <row r="20" spans="2:3" ht="39.700000000000003" customHeight="1">
      <c r="B20" s="268"/>
      <c r="C20" s="270"/>
    </row>
    <row r="21" spans="2:3" ht="66.7" customHeight="1">
      <c r="B21" s="54" t="s">
        <v>157</v>
      </c>
      <c r="C21" s="53" t="s">
        <v>173</v>
      </c>
    </row>
    <row r="22" spans="2:3" ht="70.7" customHeight="1">
      <c r="B22" s="266" t="s">
        <v>158</v>
      </c>
      <c r="C22" s="271" t="s">
        <v>174</v>
      </c>
    </row>
    <row r="23" spans="2:3">
      <c r="B23" s="268"/>
      <c r="C23" s="270"/>
    </row>
    <row r="24" spans="2:3" ht="53" customHeight="1">
      <c r="B24" s="266" t="s">
        <v>159</v>
      </c>
      <c r="C24" s="271" t="s">
        <v>175</v>
      </c>
    </row>
    <row r="25" spans="2:3">
      <c r="B25" s="268"/>
      <c r="C25" s="270"/>
    </row>
    <row r="26" spans="2:3" ht="53">
      <c r="B26" s="266" t="s">
        <v>160</v>
      </c>
      <c r="C26" s="50" t="s">
        <v>189</v>
      </c>
    </row>
    <row r="27" spans="2:3" ht="53">
      <c r="B27" s="267"/>
      <c r="C27" s="51" t="s">
        <v>176</v>
      </c>
    </row>
    <row r="28" spans="2:3" ht="53">
      <c r="B28" s="268"/>
      <c r="C28" s="52" t="s">
        <v>177</v>
      </c>
    </row>
  </sheetData>
  <sheetProtection algorithmName="SHA-512" hashValue="T+cwMSwK1mtygjZkPIgpj+uB7vdH/2C8Fm91TptCTb4iy8fjbvqIZd2Ggw8KF2wFrnUELK2FzVD7jkYI8UboCg==" saltValue="tMPBC4tjpMHkBiWZMf4OmQ==" spinCount="100000" sheet="1" objects="1" scenarios="1" selectLockedCells="1"/>
  <mergeCells count="12">
    <mergeCell ref="C24:C25"/>
    <mergeCell ref="B24:B25"/>
    <mergeCell ref="B26:B28"/>
    <mergeCell ref="B14:B16"/>
    <mergeCell ref="B18:B20"/>
    <mergeCell ref="B22:B23"/>
    <mergeCell ref="C22:C23"/>
    <mergeCell ref="B5:B7"/>
    <mergeCell ref="B9:B12"/>
    <mergeCell ref="C15:C16"/>
    <mergeCell ref="C11:C12"/>
    <mergeCell ref="C19:C20"/>
  </mergeCells>
  <hyperlinks>
    <hyperlink ref="A1" location="INDEX!A1" display="INDEX" xr:uid="{00000000-0004-0000-0100-000000000000}"/>
  </hyperlinks>
  <pageMargins left="0.25" right="0.25" top="0.25" bottom="0.25" header="0.25" footer="0.25"/>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CBB95-C3B3-41C8-9F80-47415E0E5040}">
  <sheetPr>
    <pageSetUpPr fitToPage="1"/>
  </sheetPr>
  <dimension ref="A1:H19"/>
  <sheetViews>
    <sheetView workbookViewId="0"/>
  </sheetViews>
  <sheetFormatPr defaultRowHeight="12.7"/>
  <cols>
    <col min="1" max="1" width="8.9375" style="278"/>
    <col min="2" max="2" width="41.05859375" style="278" customWidth="1"/>
    <col min="3" max="8" width="16.9375" style="278" customWidth="1"/>
    <col min="9" max="16384" width="8.9375" style="278"/>
  </cols>
  <sheetData>
    <row r="1" spans="1:8">
      <c r="A1" s="25" t="s">
        <v>86</v>
      </c>
    </row>
    <row r="2" spans="1:8">
      <c r="B2" s="1" t="s">
        <v>83</v>
      </c>
    </row>
    <row r="4" spans="1:8">
      <c r="B4" s="279" t="s">
        <v>196</v>
      </c>
      <c r="C4" s="280">
        <v>2022</v>
      </c>
      <c r="D4" s="280">
        <v>2025</v>
      </c>
      <c r="E4" s="280">
        <v>2028</v>
      </c>
      <c r="F4" s="280">
        <v>2031</v>
      </c>
      <c r="G4" s="280">
        <v>2034</v>
      </c>
      <c r="H4" s="280">
        <v>2037</v>
      </c>
    </row>
    <row r="5" spans="1:8">
      <c r="B5" s="281"/>
      <c r="C5" s="282" t="s">
        <v>208</v>
      </c>
      <c r="D5" s="282" t="s">
        <v>217</v>
      </c>
      <c r="E5" s="282" t="s">
        <v>221</v>
      </c>
      <c r="F5" s="282" t="s">
        <v>229</v>
      </c>
      <c r="G5" s="282" t="s">
        <v>235</v>
      </c>
      <c r="H5" s="282" t="s">
        <v>179</v>
      </c>
    </row>
    <row r="6" spans="1:8">
      <c r="B6" s="283" t="s">
        <v>197</v>
      </c>
      <c r="C6" s="284" t="s">
        <v>209</v>
      </c>
      <c r="D6" s="284" t="s">
        <v>218</v>
      </c>
      <c r="E6" s="284" t="s">
        <v>222</v>
      </c>
      <c r="F6" s="284" t="s">
        <v>230</v>
      </c>
      <c r="G6" s="284" t="s">
        <v>236</v>
      </c>
      <c r="H6" s="284" t="s">
        <v>238</v>
      </c>
    </row>
    <row r="7" spans="1:8">
      <c r="B7" s="283" t="s">
        <v>198</v>
      </c>
      <c r="C7" s="285" t="s">
        <v>183</v>
      </c>
      <c r="D7" s="285" t="s">
        <v>183</v>
      </c>
      <c r="E7" s="285" t="s">
        <v>183</v>
      </c>
      <c r="F7" s="284" t="s">
        <v>184</v>
      </c>
      <c r="G7" s="284" t="s">
        <v>184</v>
      </c>
      <c r="H7" s="284" t="s">
        <v>184</v>
      </c>
    </row>
    <row r="8" spans="1:8" ht="23.35">
      <c r="B8" s="286" t="s">
        <v>37</v>
      </c>
      <c r="C8" s="285" t="s">
        <v>38</v>
      </c>
      <c r="D8" s="285" t="s">
        <v>41</v>
      </c>
      <c r="E8" s="285" t="s">
        <v>185</v>
      </c>
      <c r="F8" s="285" t="s">
        <v>186</v>
      </c>
      <c r="G8" s="285" t="s">
        <v>186</v>
      </c>
      <c r="H8" s="285" t="s">
        <v>186</v>
      </c>
    </row>
    <row r="9" spans="1:8" ht="23.35">
      <c r="B9" s="287" t="s">
        <v>199</v>
      </c>
      <c r="C9" s="285" t="s">
        <v>40</v>
      </c>
      <c r="D9" s="285" t="s">
        <v>41</v>
      </c>
      <c r="E9" s="285" t="s">
        <v>185</v>
      </c>
      <c r="F9" s="285" t="s">
        <v>187</v>
      </c>
      <c r="G9" s="285" t="s">
        <v>187</v>
      </c>
      <c r="H9" s="285" t="s">
        <v>187</v>
      </c>
    </row>
    <row r="10" spans="1:8">
      <c r="B10" s="288" t="s">
        <v>200</v>
      </c>
      <c r="C10" s="289"/>
      <c r="D10" s="289"/>
      <c r="E10" s="289"/>
      <c r="F10" s="289"/>
      <c r="G10" s="289"/>
      <c r="H10" s="289"/>
    </row>
    <row r="11" spans="1:8">
      <c r="B11" s="290" t="s">
        <v>201</v>
      </c>
      <c r="C11" s="285" t="s">
        <v>210</v>
      </c>
      <c r="D11" s="285" t="s">
        <v>41</v>
      </c>
      <c r="E11" s="285" t="s">
        <v>223</v>
      </c>
      <c r="F11" s="285" t="s">
        <v>231</v>
      </c>
      <c r="G11" s="285" t="s">
        <v>231</v>
      </c>
      <c r="H11" s="285" t="s">
        <v>231</v>
      </c>
    </row>
    <row r="12" spans="1:8">
      <c r="B12" s="290" t="s">
        <v>202</v>
      </c>
      <c r="C12" s="285" t="s">
        <v>211</v>
      </c>
      <c r="D12" s="285" t="s">
        <v>211</v>
      </c>
      <c r="E12" s="285" t="s">
        <v>224</v>
      </c>
      <c r="F12" s="285" t="s">
        <v>224</v>
      </c>
      <c r="G12" s="285" t="s">
        <v>224</v>
      </c>
      <c r="H12" s="285" t="s">
        <v>224</v>
      </c>
    </row>
    <row r="13" spans="1:8">
      <c r="B13" s="290" t="s">
        <v>203</v>
      </c>
      <c r="C13" s="291" t="s">
        <v>212</v>
      </c>
      <c r="D13" s="285" t="s">
        <v>212</v>
      </c>
      <c r="E13" s="285" t="s">
        <v>225</v>
      </c>
      <c r="F13" s="285" t="s">
        <v>225</v>
      </c>
      <c r="G13" s="285" t="s">
        <v>225</v>
      </c>
      <c r="H13" s="285" t="s">
        <v>225</v>
      </c>
    </row>
    <row r="14" spans="1:8">
      <c r="B14" s="290" t="s">
        <v>204</v>
      </c>
      <c r="C14" s="285" t="s">
        <v>213</v>
      </c>
      <c r="D14" s="285" t="s">
        <v>219</v>
      </c>
      <c r="E14" s="285" t="s">
        <v>226</v>
      </c>
      <c r="F14" s="285" t="s">
        <v>232</v>
      </c>
      <c r="G14" s="285" t="s">
        <v>237</v>
      </c>
      <c r="H14" s="285" t="s">
        <v>237</v>
      </c>
    </row>
    <row r="15" spans="1:8">
      <c r="B15" s="290" t="s">
        <v>205</v>
      </c>
      <c r="C15" s="285" t="s">
        <v>214</v>
      </c>
      <c r="D15" s="285" t="s">
        <v>220</v>
      </c>
      <c r="E15" s="285" t="s">
        <v>220</v>
      </c>
      <c r="F15" s="285" t="s">
        <v>233</v>
      </c>
      <c r="G15" s="285" t="s">
        <v>233</v>
      </c>
      <c r="H15" s="285" t="s">
        <v>233</v>
      </c>
    </row>
    <row r="16" spans="1:8" ht="23.35">
      <c r="B16" s="290" t="s">
        <v>206</v>
      </c>
      <c r="C16" s="285" t="s">
        <v>215</v>
      </c>
      <c r="D16" s="285" t="s">
        <v>243</v>
      </c>
      <c r="E16" s="285" t="s">
        <v>227</v>
      </c>
      <c r="F16" s="285" t="s">
        <v>184</v>
      </c>
      <c r="G16" s="285" t="s">
        <v>184</v>
      </c>
      <c r="H16" s="285" t="s">
        <v>184</v>
      </c>
    </row>
    <row r="17" spans="2:8" ht="23.35">
      <c r="B17" s="290" t="s">
        <v>207</v>
      </c>
      <c r="C17" s="285" t="s">
        <v>216</v>
      </c>
      <c r="D17" s="285" t="s">
        <v>216</v>
      </c>
      <c r="E17" s="285" t="s">
        <v>228</v>
      </c>
      <c r="F17" s="285" t="s">
        <v>234</v>
      </c>
      <c r="G17" s="285" t="s">
        <v>234</v>
      </c>
      <c r="H17" s="285" t="s">
        <v>234</v>
      </c>
    </row>
    <row r="19" spans="2:8">
      <c r="B19" s="1" t="s">
        <v>188</v>
      </c>
    </row>
  </sheetData>
  <sheetProtection algorithmName="SHA-512" hashValue="fN0OHY8TZ0NHkDkc73DE9z5v003H/J7noh56DDeCAAhaBKybBXlE1Agnw547GFmbp+COPZ67mOArUefxkyk0Gw==" saltValue="zvW7DDIRAx67/+sXr0fMnQ==" spinCount="100000" sheet="1" objects="1" scenarios="1" selectLockedCells="1"/>
  <hyperlinks>
    <hyperlink ref="A1" location="INDEX!A1" display="INDEX" xr:uid="{76BF1B2A-6F22-44D5-8F1F-94F6AE49C069}"/>
  </hyperlinks>
  <pageMargins left="0.25" right="0.25" top="0.25" bottom="0.25" header="0.25" footer="0.25"/>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F35B0-1665-4062-877F-EDC0AF51EA3E}">
  <sheetPr codeName="Sheet4">
    <pageSetUpPr fitToPage="1"/>
  </sheetPr>
  <dimension ref="A1:I91"/>
  <sheetViews>
    <sheetView topLeftCell="A35" zoomScale="115" zoomScaleNormal="115" workbookViewId="0"/>
  </sheetViews>
  <sheetFormatPr defaultColWidth="8.87890625" defaultRowHeight="12.7"/>
  <cols>
    <col min="1" max="1" width="6.64453125" style="63" customWidth="1"/>
    <col min="2" max="2" width="56.05859375" style="91" customWidth="1"/>
    <col min="3" max="8" width="13.64453125" style="106" customWidth="1"/>
    <col min="9" max="9" width="42.76171875" style="63" customWidth="1"/>
    <col min="10" max="16384" width="8.87890625" style="63"/>
  </cols>
  <sheetData>
    <row r="1" spans="1:9">
      <c r="A1" s="60" t="s">
        <v>86</v>
      </c>
    </row>
    <row r="2" spans="1:9" ht="21.45" customHeight="1">
      <c r="B2" s="20" t="s">
        <v>27</v>
      </c>
      <c r="I2" s="64"/>
    </row>
    <row r="3" spans="1:9" ht="20.25" customHeight="1">
      <c r="B3" s="65" t="s">
        <v>28</v>
      </c>
      <c r="C3" s="101">
        <v>2022</v>
      </c>
      <c r="D3" s="101">
        <v>2025</v>
      </c>
      <c r="E3" s="101">
        <v>2028</v>
      </c>
      <c r="F3" s="101">
        <v>2031</v>
      </c>
      <c r="G3" s="101">
        <v>2034</v>
      </c>
      <c r="H3" s="101">
        <v>2037</v>
      </c>
    </row>
    <row r="4" spans="1:9" ht="15" customHeight="1">
      <c r="B4" s="66" t="s">
        <v>130</v>
      </c>
      <c r="C4" s="102" t="s">
        <v>93</v>
      </c>
      <c r="D4" s="102" t="s">
        <v>146</v>
      </c>
      <c r="E4" s="102" t="s">
        <v>94</v>
      </c>
      <c r="F4" s="102" t="s">
        <v>147</v>
      </c>
      <c r="G4" s="102" t="s">
        <v>148</v>
      </c>
      <c r="H4" s="102" t="s">
        <v>179</v>
      </c>
    </row>
    <row r="5" spans="1:9" ht="15" customHeight="1">
      <c r="B5" s="67" t="s">
        <v>29</v>
      </c>
      <c r="C5" s="103" t="s">
        <v>30</v>
      </c>
      <c r="D5" s="103" t="s">
        <v>31</v>
      </c>
      <c r="E5" s="103" t="s">
        <v>32</v>
      </c>
      <c r="F5" s="104" t="s">
        <v>151</v>
      </c>
      <c r="G5" s="104" t="s">
        <v>153</v>
      </c>
      <c r="H5" s="103" t="s">
        <v>180</v>
      </c>
    </row>
    <row r="6" spans="1:9" ht="15" customHeight="1">
      <c r="B6" s="68" t="s">
        <v>33</v>
      </c>
      <c r="C6" s="103" t="s">
        <v>34</v>
      </c>
      <c r="D6" s="103" t="s">
        <v>35</v>
      </c>
      <c r="E6" s="103" t="s">
        <v>36</v>
      </c>
      <c r="F6" s="104" t="s">
        <v>152</v>
      </c>
      <c r="G6" s="104" t="s">
        <v>154</v>
      </c>
      <c r="H6" s="103" t="s">
        <v>181</v>
      </c>
    </row>
    <row r="7" spans="1:9" ht="15" customHeight="1">
      <c r="B7" s="68" t="s">
        <v>182</v>
      </c>
      <c r="C7" s="105" t="s">
        <v>183</v>
      </c>
      <c r="D7" s="105" t="s">
        <v>183</v>
      </c>
      <c r="E7" s="105" t="s">
        <v>183</v>
      </c>
      <c r="F7" s="103" t="s">
        <v>184</v>
      </c>
      <c r="G7" s="103" t="s">
        <v>184</v>
      </c>
      <c r="H7" s="103" t="s">
        <v>184</v>
      </c>
    </row>
    <row r="8" spans="1:9" ht="23.35">
      <c r="A8" s="61"/>
      <c r="B8" s="68" t="s">
        <v>37</v>
      </c>
      <c r="C8" s="105" t="s">
        <v>38</v>
      </c>
      <c r="D8" s="105" t="s">
        <v>41</v>
      </c>
      <c r="E8" s="105" t="s">
        <v>185</v>
      </c>
      <c r="F8" s="105" t="s">
        <v>186</v>
      </c>
      <c r="G8" s="105" t="s">
        <v>186</v>
      </c>
      <c r="H8" s="105" t="s">
        <v>186</v>
      </c>
    </row>
    <row r="9" spans="1:9" ht="23.35">
      <c r="B9" s="68" t="s">
        <v>39</v>
      </c>
      <c r="C9" s="105" t="s">
        <v>40</v>
      </c>
      <c r="D9" s="105" t="s">
        <v>41</v>
      </c>
      <c r="E9" s="105" t="s">
        <v>185</v>
      </c>
      <c r="F9" s="105" t="s">
        <v>187</v>
      </c>
      <c r="G9" s="105" t="s">
        <v>187</v>
      </c>
      <c r="H9" s="105" t="s">
        <v>187</v>
      </c>
    </row>
    <row r="10" spans="1:9" ht="5.7" customHeight="1">
      <c r="B10" s="68"/>
      <c r="C10" s="107"/>
      <c r="D10" s="107"/>
      <c r="E10" s="107"/>
      <c r="F10" s="107"/>
      <c r="G10" s="107"/>
      <c r="H10" s="107"/>
    </row>
    <row r="11" spans="1:9" ht="15" customHeight="1">
      <c r="A11" s="61"/>
      <c r="B11" s="69" t="s">
        <v>66</v>
      </c>
      <c r="C11" s="108">
        <v>15</v>
      </c>
      <c r="D11" s="108">
        <v>15</v>
      </c>
      <c r="E11" s="108">
        <v>15</v>
      </c>
      <c r="F11" s="108">
        <v>15</v>
      </c>
      <c r="G11" s="108">
        <v>15</v>
      </c>
      <c r="H11" s="108">
        <v>15</v>
      </c>
    </row>
    <row r="12" spans="1:9" ht="15" customHeight="1">
      <c r="A12" s="61"/>
      <c r="B12" s="69" t="s">
        <v>77</v>
      </c>
      <c r="C12" s="109">
        <v>17</v>
      </c>
      <c r="D12" s="110">
        <v>14</v>
      </c>
      <c r="E12" s="110">
        <v>11</v>
      </c>
      <c r="F12" s="110">
        <v>8.4</v>
      </c>
      <c r="G12" s="110">
        <v>7.7</v>
      </c>
      <c r="H12" s="111">
        <v>7</v>
      </c>
    </row>
    <row r="13" spans="1:9" ht="15" customHeight="1">
      <c r="A13" s="61"/>
      <c r="B13" s="69" t="s">
        <v>42</v>
      </c>
      <c r="C13" s="112">
        <v>12</v>
      </c>
      <c r="D13" s="112">
        <v>10</v>
      </c>
      <c r="E13" s="112">
        <v>8</v>
      </c>
      <c r="F13" s="112">
        <v>8</v>
      </c>
      <c r="G13" s="112">
        <v>8</v>
      </c>
      <c r="H13" s="113">
        <v>8</v>
      </c>
      <c r="I13" s="61"/>
    </row>
    <row r="14" spans="1:9" ht="15" customHeight="1">
      <c r="A14" s="61"/>
      <c r="B14" s="69" t="s">
        <v>43</v>
      </c>
      <c r="C14" s="114">
        <v>16</v>
      </c>
      <c r="D14" s="114">
        <v>14</v>
      </c>
      <c r="E14" s="114">
        <v>12</v>
      </c>
      <c r="F14" s="114">
        <v>12</v>
      </c>
      <c r="G14" s="114">
        <v>12</v>
      </c>
      <c r="H14" s="115">
        <v>12</v>
      </c>
    </row>
    <row r="15" spans="1:9" ht="15" customHeight="1">
      <c r="A15" s="61"/>
      <c r="B15" s="70" t="s">
        <v>70</v>
      </c>
      <c r="C15" s="102">
        <v>18</v>
      </c>
      <c r="D15" s="102">
        <v>16</v>
      </c>
      <c r="E15" s="116">
        <v>14</v>
      </c>
      <c r="F15" s="116">
        <v>14</v>
      </c>
      <c r="G15" s="116">
        <v>14</v>
      </c>
      <c r="H15" s="117">
        <v>12</v>
      </c>
    </row>
    <row r="16" spans="1:9" ht="15" customHeight="1">
      <c r="A16" s="61"/>
      <c r="B16" s="71" t="s">
        <v>67</v>
      </c>
      <c r="C16" s="79">
        <v>22.5</v>
      </c>
      <c r="D16" s="79">
        <v>21</v>
      </c>
      <c r="E16" s="79">
        <v>20</v>
      </c>
      <c r="F16" s="79">
        <v>20</v>
      </c>
      <c r="G16" s="79">
        <v>19</v>
      </c>
      <c r="H16" s="118">
        <v>19</v>
      </c>
    </row>
    <row r="17" spans="1:8" ht="15" customHeight="1">
      <c r="A17" s="61"/>
      <c r="B17" s="69" t="s">
        <v>73</v>
      </c>
      <c r="C17" s="119">
        <v>12</v>
      </c>
      <c r="D17" s="120"/>
      <c r="E17" s="120"/>
      <c r="F17" s="120"/>
      <c r="G17" s="120"/>
      <c r="H17" s="121"/>
    </row>
    <row r="18" spans="1:8" ht="15" customHeight="1">
      <c r="A18" s="61"/>
      <c r="B18" s="69" t="s">
        <v>74</v>
      </c>
      <c r="C18" s="105">
        <v>5</v>
      </c>
      <c r="D18" s="122"/>
      <c r="E18" s="122"/>
      <c r="F18" s="122"/>
      <c r="G18" s="122"/>
      <c r="H18" s="122"/>
    </row>
    <row r="19" spans="1:8" ht="15" customHeight="1">
      <c r="A19" s="61"/>
      <c r="B19" s="70" t="s">
        <v>68</v>
      </c>
      <c r="C19" s="123">
        <v>54</v>
      </c>
      <c r="D19" s="124"/>
      <c r="E19" s="124"/>
      <c r="F19" s="124"/>
      <c r="G19" s="124"/>
      <c r="H19" s="124"/>
    </row>
    <row r="20" spans="1:8" ht="15" customHeight="1">
      <c r="A20" s="61"/>
      <c r="B20" s="94" t="s">
        <v>75</v>
      </c>
      <c r="C20" s="120"/>
      <c r="D20" s="125">
        <v>13</v>
      </c>
      <c r="E20" s="126">
        <v>12.5</v>
      </c>
      <c r="F20" s="126">
        <v>12.5</v>
      </c>
      <c r="G20" s="126">
        <v>12.5</v>
      </c>
      <c r="H20" s="127">
        <v>12.5</v>
      </c>
    </row>
    <row r="21" spans="1:8" ht="15" customHeight="1">
      <c r="A21" s="61"/>
      <c r="B21" s="70" t="s">
        <v>76</v>
      </c>
      <c r="C21" s="122"/>
      <c r="D21" s="105">
        <v>9</v>
      </c>
      <c r="E21" s="128">
        <v>8</v>
      </c>
      <c r="F21" s="129">
        <v>7</v>
      </c>
      <c r="G21" s="129">
        <v>6</v>
      </c>
      <c r="H21" s="129">
        <v>6</v>
      </c>
    </row>
    <row r="22" spans="1:8" ht="15" customHeight="1">
      <c r="A22" s="61"/>
      <c r="B22" s="94" t="s">
        <v>191</v>
      </c>
      <c r="C22" s="122"/>
      <c r="D22" s="105">
        <v>7</v>
      </c>
      <c r="E22" s="105">
        <v>6</v>
      </c>
      <c r="F22" s="128">
        <v>6</v>
      </c>
      <c r="G22" s="128">
        <v>6</v>
      </c>
      <c r="H22" s="128">
        <v>6</v>
      </c>
    </row>
    <row r="23" spans="1:8" ht="15" customHeight="1">
      <c r="A23" s="72"/>
      <c r="B23" s="73" t="s">
        <v>133</v>
      </c>
      <c r="C23" s="116">
        <v>20</v>
      </c>
      <c r="D23" s="116">
        <v>15</v>
      </c>
      <c r="E23" s="116">
        <v>15</v>
      </c>
      <c r="F23" s="116">
        <v>15</v>
      </c>
      <c r="G23" s="116">
        <v>15</v>
      </c>
      <c r="H23" s="113"/>
    </row>
    <row r="24" spans="1:8" ht="15" customHeight="1">
      <c r="A24" s="72"/>
      <c r="B24" s="94" t="s">
        <v>192</v>
      </c>
      <c r="C24" s="122"/>
      <c r="D24" s="105">
        <v>7</v>
      </c>
      <c r="E24" s="105">
        <v>6</v>
      </c>
      <c r="F24" s="128">
        <v>4</v>
      </c>
      <c r="G24" s="128">
        <v>4</v>
      </c>
      <c r="H24" s="128">
        <v>4</v>
      </c>
    </row>
    <row r="25" spans="1:8" ht="15" customHeight="1">
      <c r="A25" s="72"/>
      <c r="B25" s="69" t="s">
        <v>44</v>
      </c>
      <c r="C25" s="130">
        <f t="shared" ref="C25:H25" si="0">0.2*C12</f>
        <v>3.4000000000000004</v>
      </c>
      <c r="D25" s="130">
        <f t="shared" si="0"/>
        <v>2.8000000000000003</v>
      </c>
      <c r="E25" s="130">
        <f t="shared" si="0"/>
        <v>2.2000000000000002</v>
      </c>
      <c r="F25" s="131">
        <f t="shared" si="0"/>
        <v>1.6800000000000002</v>
      </c>
      <c r="G25" s="131">
        <f t="shared" si="0"/>
        <v>1.54</v>
      </c>
      <c r="H25" s="131">
        <f t="shared" si="0"/>
        <v>1.4000000000000001</v>
      </c>
    </row>
    <row r="26" spans="1:8" ht="15" customHeight="1">
      <c r="A26" s="72"/>
      <c r="B26" s="74" t="s">
        <v>45</v>
      </c>
      <c r="C26" s="2">
        <f t="shared" ref="C26:H26" si="1">C25*0.2</f>
        <v>0.68000000000000016</v>
      </c>
      <c r="D26" s="2">
        <f t="shared" si="1"/>
        <v>0.56000000000000005</v>
      </c>
      <c r="E26" s="2">
        <f t="shared" si="1"/>
        <v>0.44000000000000006</v>
      </c>
      <c r="F26" s="2">
        <f t="shared" si="1"/>
        <v>0.33600000000000008</v>
      </c>
      <c r="G26" s="2">
        <f t="shared" si="1"/>
        <v>0.30800000000000005</v>
      </c>
      <c r="H26" s="2">
        <f t="shared" si="1"/>
        <v>0.28000000000000003</v>
      </c>
    </row>
    <row r="27" spans="1:8" ht="15.35">
      <c r="A27" s="72"/>
      <c r="B27" s="69" t="s">
        <v>46</v>
      </c>
      <c r="C27" s="75"/>
      <c r="D27" s="75"/>
      <c r="E27" s="75"/>
      <c r="F27" s="75"/>
      <c r="G27" s="75"/>
      <c r="H27" s="132"/>
    </row>
    <row r="28" spans="1:8" ht="23.35">
      <c r="A28" s="72"/>
      <c r="B28" s="76" t="s">
        <v>135</v>
      </c>
      <c r="C28" s="3">
        <f t="shared" ref="C28:H28" si="2">C14*0.12*SQRT(3/4)</f>
        <v>1.662768775266122</v>
      </c>
      <c r="D28" s="3">
        <f t="shared" si="2"/>
        <v>1.4549226783578568</v>
      </c>
      <c r="E28" s="3">
        <f t="shared" si="2"/>
        <v>1.2470765814495914</v>
      </c>
      <c r="F28" s="4">
        <f t="shared" si="2"/>
        <v>1.2470765814495914</v>
      </c>
      <c r="G28" s="4">
        <f t="shared" si="2"/>
        <v>1.2470765814495914</v>
      </c>
      <c r="H28" s="4">
        <f t="shared" si="2"/>
        <v>1.2470765814495914</v>
      </c>
    </row>
    <row r="29" spans="1:8" ht="23.35">
      <c r="A29" s="72"/>
      <c r="B29" s="69" t="s">
        <v>64</v>
      </c>
      <c r="C29" s="5">
        <f t="shared" ref="C29:H29" si="3">0.2*C28</f>
        <v>0.33255375505322443</v>
      </c>
      <c r="D29" s="5">
        <f t="shared" si="3"/>
        <v>0.2909845356715714</v>
      </c>
      <c r="E29" s="5">
        <f t="shared" si="3"/>
        <v>0.24941531628991831</v>
      </c>
      <c r="F29" s="5">
        <f t="shared" si="3"/>
        <v>0.24941531628991831</v>
      </c>
      <c r="G29" s="5">
        <f t="shared" si="3"/>
        <v>0.24941531628991831</v>
      </c>
      <c r="H29" s="5">
        <f t="shared" si="3"/>
        <v>0.24941531628991831</v>
      </c>
    </row>
    <row r="30" spans="1:8" ht="15" customHeight="1">
      <c r="A30" s="72"/>
      <c r="B30" s="69" t="s">
        <v>136</v>
      </c>
      <c r="C30" s="6">
        <f t="shared" ref="C30:H30" si="4">0.08*C14</f>
        <v>1.28</v>
      </c>
      <c r="D30" s="6">
        <f t="shared" si="4"/>
        <v>1.1200000000000001</v>
      </c>
      <c r="E30" s="7">
        <f t="shared" si="4"/>
        <v>0.96</v>
      </c>
      <c r="F30" s="7">
        <f t="shared" si="4"/>
        <v>0.96</v>
      </c>
      <c r="G30" s="7">
        <f t="shared" si="4"/>
        <v>0.96</v>
      </c>
      <c r="H30" s="7">
        <f t="shared" si="4"/>
        <v>0.96</v>
      </c>
    </row>
    <row r="31" spans="1:8" ht="15" customHeight="1">
      <c r="A31" s="72"/>
      <c r="B31" s="77" t="s">
        <v>47</v>
      </c>
      <c r="C31" s="8">
        <f>0.2*C30</f>
        <v>0.25600000000000001</v>
      </c>
      <c r="D31" s="8">
        <f t="shared" ref="D31:H31" si="5">0.2*D30</f>
        <v>0.22400000000000003</v>
      </c>
      <c r="E31" s="9">
        <f t="shared" si="5"/>
        <v>0.192</v>
      </c>
      <c r="F31" s="7">
        <f t="shared" si="5"/>
        <v>0.192</v>
      </c>
      <c r="G31" s="7">
        <f>0.2*G30</f>
        <v>0.192</v>
      </c>
      <c r="H31" s="7">
        <f t="shared" si="5"/>
        <v>0.192</v>
      </c>
    </row>
    <row r="32" spans="1:8" ht="15" customHeight="1">
      <c r="A32" s="72"/>
      <c r="B32" s="77" t="s">
        <v>131</v>
      </c>
      <c r="C32" s="35">
        <f t="shared" ref="C32:H32" si="6">C13*0.2</f>
        <v>2.4000000000000004</v>
      </c>
      <c r="D32" s="35">
        <f t="shared" si="6"/>
        <v>2</v>
      </c>
      <c r="E32" s="8">
        <f>E13*0.2</f>
        <v>1.6</v>
      </c>
      <c r="F32" s="8">
        <f t="shared" si="6"/>
        <v>1.6</v>
      </c>
      <c r="G32" s="8">
        <f t="shared" si="6"/>
        <v>1.6</v>
      </c>
      <c r="H32" s="8">
        <f t="shared" si="6"/>
        <v>1.6</v>
      </c>
    </row>
    <row r="33" spans="1:9" ht="15" customHeight="1">
      <c r="A33" s="72"/>
      <c r="B33" s="77" t="s">
        <v>132</v>
      </c>
      <c r="C33" s="17">
        <f t="shared" ref="C33:H33" si="7">C32*0.2</f>
        <v>0.48000000000000009</v>
      </c>
      <c r="D33" s="17">
        <f t="shared" si="7"/>
        <v>0.4</v>
      </c>
      <c r="E33" s="17">
        <f t="shared" si="7"/>
        <v>0.32000000000000006</v>
      </c>
      <c r="F33" s="17">
        <f t="shared" si="7"/>
        <v>0.32000000000000006</v>
      </c>
      <c r="G33" s="17">
        <f t="shared" si="7"/>
        <v>0.32000000000000006</v>
      </c>
      <c r="H33" s="17">
        <f t="shared" si="7"/>
        <v>0.32000000000000006</v>
      </c>
    </row>
    <row r="34" spans="1:9" ht="15.35">
      <c r="A34" s="72"/>
      <c r="B34" s="95" t="s">
        <v>48</v>
      </c>
      <c r="C34" s="38"/>
      <c r="D34" s="38"/>
      <c r="E34" s="38"/>
      <c r="F34" s="38"/>
      <c r="G34" s="38"/>
      <c r="H34" s="132"/>
    </row>
    <row r="35" spans="1:9" ht="28.45" customHeight="1">
      <c r="A35" s="72"/>
      <c r="B35" s="77" t="s">
        <v>65</v>
      </c>
      <c r="C35" s="39">
        <f t="shared" ref="C35:F35" si="8">C11*0.12*SQRT(3/4)</f>
        <v>1.5588457268119893</v>
      </c>
      <c r="D35" s="39">
        <f t="shared" si="8"/>
        <v>1.5588457268119893</v>
      </c>
      <c r="E35" s="39">
        <f t="shared" si="8"/>
        <v>1.5588457268119893</v>
      </c>
      <c r="F35" s="40">
        <f t="shared" si="8"/>
        <v>1.5588457268119893</v>
      </c>
      <c r="G35" s="40">
        <f>G11*0.12*SQRT(3/4)</f>
        <v>1.5588457268119893</v>
      </c>
      <c r="H35" s="40">
        <f>H11*0.12*SQRT(3/4)</f>
        <v>1.5588457268119893</v>
      </c>
      <c r="I35" s="61"/>
    </row>
    <row r="36" spans="1:9" ht="24.45" customHeight="1">
      <c r="A36" s="72"/>
      <c r="B36" s="69" t="s">
        <v>49</v>
      </c>
      <c r="C36" s="10">
        <f t="shared" ref="C36:H36" si="9">0.2*C35</f>
        <v>0.31176914536239786</v>
      </c>
      <c r="D36" s="10">
        <f t="shared" si="9"/>
        <v>0.31176914536239786</v>
      </c>
      <c r="E36" s="10">
        <f t="shared" si="9"/>
        <v>0.31176914536239786</v>
      </c>
      <c r="F36" s="5">
        <f t="shared" si="9"/>
        <v>0.31176914536239786</v>
      </c>
      <c r="G36" s="5">
        <f t="shared" si="9"/>
        <v>0.31176914536239786</v>
      </c>
      <c r="H36" s="5">
        <f t="shared" si="9"/>
        <v>0.31176914536239786</v>
      </c>
      <c r="I36" s="64"/>
    </row>
    <row r="37" spans="1:9" ht="15.35">
      <c r="A37" s="72"/>
      <c r="B37" s="69" t="s">
        <v>50</v>
      </c>
      <c r="C37" s="78"/>
      <c r="D37" s="78"/>
      <c r="E37" s="78"/>
      <c r="F37" s="78"/>
      <c r="G37" s="78"/>
      <c r="H37" s="132"/>
    </row>
    <row r="38" spans="1:9" ht="15" customHeight="1">
      <c r="A38" s="72"/>
      <c r="B38" s="76" t="s">
        <v>69</v>
      </c>
      <c r="C38" s="41">
        <f t="shared" ref="C38:H38" si="10">C12</f>
        <v>17</v>
      </c>
      <c r="D38" s="41">
        <f t="shared" si="10"/>
        <v>14</v>
      </c>
      <c r="E38" s="41">
        <f t="shared" si="10"/>
        <v>11</v>
      </c>
      <c r="F38" s="4">
        <f t="shared" si="10"/>
        <v>8.4</v>
      </c>
      <c r="G38" s="4">
        <f t="shared" si="10"/>
        <v>7.7</v>
      </c>
      <c r="H38" s="4">
        <f t="shared" si="10"/>
        <v>7</v>
      </c>
    </row>
    <row r="39" spans="1:9" ht="15" customHeight="1">
      <c r="A39" s="72"/>
      <c r="B39" s="96" t="s">
        <v>95</v>
      </c>
      <c r="C39" s="79">
        <v>17</v>
      </c>
      <c r="D39" s="79">
        <v>18</v>
      </c>
      <c r="E39" s="79">
        <v>20</v>
      </c>
      <c r="F39" s="79">
        <v>18</v>
      </c>
      <c r="G39" s="80">
        <v>18</v>
      </c>
      <c r="H39" s="97">
        <v>18</v>
      </c>
    </row>
    <row r="40" spans="1:9" ht="15" customHeight="1">
      <c r="A40" s="72"/>
      <c r="B40" s="69" t="s">
        <v>138</v>
      </c>
      <c r="C40" s="11">
        <f t="shared" ref="C40:H41" si="11">0.2*0.15*C38*SQRT(2/3)</f>
        <v>0.4164132562731403</v>
      </c>
      <c r="D40" s="11">
        <f t="shared" si="11"/>
        <v>0.34292856398964494</v>
      </c>
      <c r="E40" s="11">
        <f t="shared" si="11"/>
        <v>0.26944387170614958</v>
      </c>
      <c r="F40" s="11">
        <f t="shared" si="11"/>
        <v>0.20575713839378695</v>
      </c>
      <c r="G40" s="42">
        <f t="shared" si="11"/>
        <v>0.1886107101943047</v>
      </c>
      <c r="H40" s="11">
        <f t="shared" si="11"/>
        <v>0.17146428199482247</v>
      </c>
    </row>
    <row r="41" spans="1:9" ht="23.35">
      <c r="A41" s="72"/>
      <c r="B41" s="69" t="s">
        <v>139</v>
      </c>
      <c r="C41" s="11">
        <f t="shared" si="11"/>
        <v>0.4164132562731403</v>
      </c>
      <c r="D41" s="11">
        <f t="shared" si="11"/>
        <v>0.44090815370097208</v>
      </c>
      <c r="E41" s="11">
        <f t="shared" si="11"/>
        <v>0.4898979485566356</v>
      </c>
      <c r="F41" s="11">
        <f t="shared" si="11"/>
        <v>0.44090815370097208</v>
      </c>
      <c r="G41" s="42">
        <f t="shared" si="11"/>
        <v>0.44090815370097208</v>
      </c>
      <c r="H41" s="11">
        <f t="shared" si="11"/>
        <v>0.44090815370097208</v>
      </c>
    </row>
    <row r="42" spans="1:9" ht="15.35">
      <c r="A42" s="72"/>
      <c r="B42" s="95" t="s">
        <v>51</v>
      </c>
      <c r="C42" s="81"/>
      <c r="D42" s="81"/>
      <c r="E42" s="81"/>
      <c r="F42" s="81"/>
      <c r="G42" s="81"/>
      <c r="H42" s="133"/>
    </row>
    <row r="43" spans="1:9" ht="15" customHeight="1">
      <c r="A43" s="72"/>
      <c r="B43" s="77" t="s">
        <v>52</v>
      </c>
      <c r="C43" s="12">
        <v>0.3</v>
      </c>
      <c r="D43" s="13">
        <v>0.3</v>
      </c>
      <c r="E43" s="13">
        <v>0.3</v>
      </c>
      <c r="F43" s="13">
        <v>0.3</v>
      </c>
      <c r="G43" s="43">
        <v>0.3</v>
      </c>
      <c r="H43" s="13">
        <v>0.3</v>
      </c>
    </row>
    <row r="44" spans="1:9" ht="15" customHeight="1">
      <c r="A44" s="82"/>
      <c r="B44" s="77" t="s">
        <v>53</v>
      </c>
      <c r="C44" s="12">
        <v>0.3</v>
      </c>
      <c r="D44" s="12">
        <v>0.3</v>
      </c>
      <c r="E44" s="12">
        <v>0.3</v>
      </c>
      <c r="F44" s="12">
        <v>0.3</v>
      </c>
      <c r="G44" s="44">
        <v>0.3</v>
      </c>
      <c r="H44" s="12">
        <v>0.3</v>
      </c>
    </row>
    <row r="45" spans="1:9" ht="15" customHeight="1">
      <c r="A45" s="82"/>
      <c r="B45" s="77" t="s">
        <v>140</v>
      </c>
      <c r="C45" s="12">
        <f t="shared" ref="C45:H45" si="12">0.05*C14*0.2</f>
        <v>0.16000000000000003</v>
      </c>
      <c r="D45" s="14">
        <f t="shared" si="12"/>
        <v>0.14000000000000001</v>
      </c>
      <c r="E45" s="14">
        <f t="shared" si="12"/>
        <v>0.12000000000000002</v>
      </c>
      <c r="F45" s="14">
        <f t="shared" si="12"/>
        <v>0.12000000000000002</v>
      </c>
      <c r="G45" s="45">
        <f t="shared" si="12"/>
        <v>0.12000000000000002</v>
      </c>
      <c r="H45" s="14">
        <f t="shared" si="12"/>
        <v>0.12000000000000002</v>
      </c>
    </row>
    <row r="46" spans="1:9" ht="15" customHeight="1">
      <c r="A46" s="83"/>
      <c r="B46" s="77" t="s">
        <v>54</v>
      </c>
      <c r="C46" s="12">
        <f t="shared" ref="C46:H46" si="13">0.05*C14*0.2</f>
        <v>0.16000000000000003</v>
      </c>
      <c r="D46" s="12">
        <f t="shared" si="13"/>
        <v>0.14000000000000001</v>
      </c>
      <c r="E46" s="12">
        <f t="shared" si="13"/>
        <v>0.12000000000000002</v>
      </c>
      <c r="F46" s="12">
        <f t="shared" si="13"/>
        <v>0.12000000000000002</v>
      </c>
      <c r="G46" s="44">
        <f t="shared" si="13"/>
        <v>0.12000000000000002</v>
      </c>
      <c r="H46" s="12">
        <f t="shared" si="13"/>
        <v>0.12000000000000002</v>
      </c>
    </row>
    <row r="47" spans="1:9" ht="15" customHeight="1">
      <c r="A47" s="72"/>
      <c r="B47" s="77" t="s">
        <v>55</v>
      </c>
      <c r="C47" s="12">
        <f t="shared" ref="C47:H47" si="14">C14*0.1*0.2</f>
        <v>0.32000000000000006</v>
      </c>
      <c r="D47" s="14">
        <f t="shared" si="14"/>
        <v>0.28000000000000003</v>
      </c>
      <c r="E47" s="14">
        <f t="shared" si="14"/>
        <v>0.24000000000000005</v>
      </c>
      <c r="F47" s="14">
        <f t="shared" si="14"/>
        <v>0.24000000000000005</v>
      </c>
      <c r="G47" s="45">
        <f t="shared" si="14"/>
        <v>0.24000000000000005</v>
      </c>
      <c r="H47" s="14">
        <f t="shared" si="14"/>
        <v>0.24000000000000005</v>
      </c>
      <c r="I47" s="61"/>
    </row>
    <row r="48" spans="1:9" ht="15" customHeight="1">
      <c r="A48" s="72"/>
      <c r="B48" s="77" t="s">
        <v>56</v>
      </c>
      <c r="C48" s="12">
        <f t="shared" ref="C48:H48" si="15">C14*3*0.05*0.2</f>
        <v>0.48000000000000009</v>
      </c>
      <c r="D48" s="12">
        <f t="shared" si="15"/>
        <v>0.42000000000000004</v>
      </c>
      <c r="E48" s="12">
        <f t="shared" si="15"/>
        <v>0.36000000000000004</v>
      </c>
      <c r="F48" s="12">
        <f t="shared" si="15"/>
        <v>0.36000000000000004</v>
      </c>
      <c r="G48" s="44">
        <f t="shared" si="15"/>
        <v>0.36000000000000004</v>
      </c>
      <c r="H48" s="12">
        <f t="shared" si="15"/>
        <v>0.36000000000000004</v>
      </c>
    </row>
    <row r="49" spans="1:8" ht="15" customHeight="1">
      <c r="A49" s="72"/>
      <c r="B49" s="77" t="s">
        <v>141</v>
      </c>
      <c r="C49" s="5">
        <f>C19*3*0.05*0.2</f>
        <v>1.62</v>
      </c>
      <c r="D49" s="14">
        <f>D14*3*0.05*0.2</f>
        <v>0.42000000000000004</v>
      </c>
      <c r="E49" s="14">
        <f>E14*3*0.05*0.2</f>
        <v>0.36000000000000004</v>
      </c>
      <c r="F49" s="14">
        <f>F14*3*0.05*0.2</f>
        <v>0.36000000000000004</v>
      </c>
      <c r="G49" s="45">
        <f>G14*3*0.05*0.2</f>
        <v>0.36000000000000004</v>
      </c>
      <c r="H49" s="14">
        <f>H14*3*0.05*0.2</f>
        <v>0.36000000000000004</v>
      </c>
    </row>
    <row r="50" spans="1:8" ht="15" customHeight="1">
      <c r="A50" s="82"/>
      <c r="B50" s="77" t="s">
        <v>118</v>
      </c>
      <c r="C50" s="46">
        <v>0.2</v>
      </c>
      <c r="D50" s="46">
        <v>0.2</v>
      </c>
      <c r="E50" s="46">
        <v>0.2</v>
      </c>
      <c r="F50" s="46">
        <v>0.2</v>
      </c>
      <c r="G50" s="47">
        <v>0.2</v>
      </c>
      <c r="H50" s="46">
        <v>0.2</v>
      </c>
    </row>
    <row r="51" spans="1:8" ht="15" customHeight="1">
      <c r="A51" s="82"/>
      <c r="B51" s="77" t="s">
        <v>119</v>
      </c>
      <c r="C51" s="12">
        <f t="shared" ref="C51:H51" si="16">C50*3*0.2</f>
        <v>0.12000000000000002</v>
      </c>
      <c r="D51" s="12">
        <f t="shared" si="16"/>
        <v>0.12000000000000002</v>
      </c>
      <c r="E51" s="12">
        <f t="shared" si="16"/>
        <v>0.12000000000000002</v>
      </c>
      <c r="F51" s="12">
        <f t="shared" si="16"/>
        <v>0.12000000000000002</v>
      </c>
      <c r="G51" s="44">
        <f t="shared" si="16"/>
        <v>0.12000000000000002</v>
      </c>
      <c r="H51" s="12">
        <f t="shared" si="16"/>
        <v>0.12000000000000002</v>
      </c>
    </row>
    <row r="52" spans="1:8" ht="15" customHeight="1">
      <c r="B52" s="77" t="s">
        <v>57</v>
      </c>
      <c r="C52" s="40">
        <f t="shared" ref="C52:H52" si="17">C14*6*0.05*0.2</f>
        <v>0.96000000000000019</v>
      </c>
      <c r="D52" s="40">
        <f t="shared" si="17"/>
        <v>0.84000000000000008</v>
      </c>
      <c r="E52" s="40">
        <f t="shared" si="17"/>
        <v>0.72000000000000008</v>
      </c>
      <c r="F52" s="40">
        <f t="shared" si="17"/>
        <v>0.72000000000000008</v>
      </c>
      <c r="G52" s="48">
        <f t="shared" si="17"/>
        <v>0.72000000000000008</v>
      </c>
      <c r="H52" s="40">
        <f t="shared" si="17"/>
        <v>0.72000000000000008</v>
      </c>
    </row>
    <row r="53" spans="1:8" ht="15" customHeight="1">
      <c r="A53" s="82"/>
      <c r="B53" s="77" t="s">
        <v>120</v>
      </c>
      <c r="C53" s="5">
        <f t="shared" ref="C53:H53" si="18">C23*3*0.05*0.2</f>
        <v>0.60000000000000009</v>
      </c>
      <c r="D53" s="12">
        <f t="shared" si="18"/>
        <v>0.45</v>
      </c>
      <c r="E53" s="12">
        <f t="shared" si="18"/>
        <v>0.45</v>
      </c>
      <c r="F53" s="12">
        <f t="shared" si="18"/>
        <v>0.45</v>
      </c>
      <c r="G53" s="44">
        <f t="shared" si="18"/>
        <v>0.45</v>
      </c>
      <c r="H53" s="12">
        <f t="shared" si="18"/>
        <v>0</v>
      </c>
    </row>
    <row r="54" spans="1:8" ht="15" customHeight="1">
      <c r="A54" s="72"/>
      <c r="B54" s="98" t="s">
        <v>58</v>
      </c>
      <c r="C54" s="84"/>
      <c r="D54" s="15">
        <v>0.70000000000000007</v>
      </c>
      <c r="E54" s="15">
        <v>0.6</v>
      </c>
      <c r="F54" s="15">
        <v>0.6</v>
      </c>
      <c r="G54" s="49">
        <v>0.6</v>
      </c>
      <c r="H54" s="99">
        <v>0.6</v>
      </c>
    </row>
    <row r="55" spans="1:8" ht="15" customHeight="1">
      <c r="A55" s="72"/>
      <c r="B55" s="98" t="s">
        <v>129</v>
      </c>
      <c r="C55" s="84"/>
      <c r="D55" s="15">
        <v>0.49</v>
      </c>
      <c r="E55" s="15">
        <v>0.42</v>
      </c>
      <c r="F55" s="15">
        <v>0.42</v>
      </c>
      <c r="G55" s="49">
        <v>0.42</v>
      </c>
      <c r="H55" s="99">
        <v>0.42</v>
      </c>
    </row>
    <row r="56" spans="1:8" ht="15" customHeight="1">
      <c r="A56" s="72"/>
      <c r="B56" s="95" t="s">
        <v>59</v>
      </c>
      <c r="C56" s="100"/>
      <c r="D56" s="100"/>
      <c r="E56" s="100"/>
      <c r="F56" s="100"/>
      <c r="G56" s="100"/>
      <c r="H56" s="113"/>
    </row>
    <row r="57" spans="1:8" ht="15" customHeight="1">
      <c r="A57" s="85"/>
      <c r="B57" s="86" t="s">
        <v>60</v>
      </c>
      <c r="C57" s="16" t="s">
        <v>61</v>
      </c>
      <c r="D57" s="16" t="s">
        <v>62</v>
      </c>
      <c r="E57" s="16" t="s">
        <v>62</v>
      </c>
      <c r="F57" s="16" t="s">
        <v>62</v>
      </c>
      <c r="G57" s="16" t="s">
        <v>62</v>
      </c>
      <c r="H57" s="16" t="s">
        <v>61</v>
      </c>
    </row>
    <row r="58" spans="1:8" ht="15" customHeight="1">
      <c r="B58" s="86" t="s">
        <v>63</v>
      </c>
      <c r="C58" s="36">
        <f t="shared" ref="C58:H58" si="19">15*0.02</f>
        <v>0.3</v>
      </c>
      <c r="D58" s="36">
        <f t="shared" si="19"/>
        <v>0.3</v>
      </c>
      <c r="E58" s="36">
        <f t="shared" si="19"/>
        <v>0.3</v>
      </c>
      <c r="F58" s="36">
        <f t="shared" si="19"/>
        <v>0.3</v>
      </c>
      <c r="G58" s="36">
        <f t="shared" si="19"/>
        <v>0.3</v>
      </c>
      <c r="H58" s="36">
        <f t="shared" si="19"/>
        <v>0.3</v>
      </c>
    </row>
    <row r="59" spans="1:8" ht="34" customHeight="1">
      <c r="B59" s="87" t="s">
        <v>145</v>
      </c>
      <c r="C59" s="2">
        <f t="shared" ref="C59:H59" si="20">0.08*C15</f>
        <v>1.44</v>
      </c>
      <c r="D59" s="2">
        <f t="shared" si="20"/>
        <v>1.28</v>
      </c>
      <c r="E59" s="2">
        <f t="shared" si="20"/>
        <v>1.1200000000000001</v>
      </c>
      <c r="F59" s="2">
        <f t="shared" si="20"/>
        <v>1.1200000000000001</v>
      </c>
      <c r="G59" s="2">
        <f t="shared" si="20"/>
        <v>1.1200000000000001</v>
      </c>
      <c r="H59" s="2">
        <f t="shared" si="20"/>
        <v>0.96</v>
      </c>
    </row>
    <row r="60" spans="1:8" ht="15" customHeight="1">
      <c r="B60" s="87" t="s">
        <v>143</v>
      </c>
      <c r="C60" s="17">
        <f t="shared" ref="C60:D60" si="21">C59*0.2</f>
        <v>0.28799999999999998</v>
      </c>
      <c r="D60" s="17">
        <f t="shared" si="21"/>
        <v>0.25600000000000001</v>
      </c>
      <c r="E60" s="17">
        <f>E59*0.2</f>
        <v>0.22400000000000003</v>
      </c>
      <c r="F60" s="17">
        <f t="shared" ref="F60:H60" si="22">F59*0.2</f>
        <v>0.22400000000000003</v>
      </c>
      <c r="G60" s="17">
        <f t="shared" si="22"/>
        <v>0.22400000000000003</v>
      </c>
      <c r="H60" s="17">
        <f t="shared" si="22"/>
        <v>0.192</v>
      </c>
    </row>
    <row r="61" spans="1:8" ht="13.2" customHeight="1">
      <c r="B61" s="88"/>
      <c r="C61" s="81"/>
      <c r="D61" s="134"/>
    </row>
    <row r="62" spans="1:8" ht="13.2" customHeight="1">
      <c r="B62" s="88"/>
      <c r="C62" s="135"/>
      <c r="D62" s="134"/>
    </row>
    <row r="63" spans="1:8" ht="13.2" customHeight="1">
      <c r="B63" s="93"/>
      <c r="C63" s="136"/>
      <c r="D63" s="137"/>
    </row>
    <row r="64" spans="1:8" ht="13.2" customHeight="1">
      <c r="B64" s="93"/>
      <c r="C64" s="138"/>
    </row>
    <row r="65" spans="1:5" ht="13.2" customHeight="1">
      <c r="B65" s="93"/>
      <c r="C65" s="139"/>
    </row>
    <row r="66" spans="1:5" ht="13.2" customHeight="1">
      <c r="B66" s="93"/>
      <c r="C66" s="140"/>
    </row>
    <row r="67" spans="1:5" ht="13.2" customHeight="1">
      <c r="B67" s="89"/>
      <c r="E67" s="137"/>
    </row>
    <row r="68" spans="1:5" ht="13.2" customHeight="1">
      <c r="B68" s="90"/>
      <c r="E68" s="137"/>
    </row>
    <row r="69" spans="1:5" ht="13.2" customHeight="1">
      <c r="B69" s="89"/>
      <c r="E69" s="137"/>
    </row>
    <row r="70" spans="1:5" ht="13.2" customHeight="1">
      <c r="B70" s="89"/>
      <c r="E70" s="137"/>
    </row>
    <row r="71" spans="1:5" ht="13.2" customHeight="1">
      <c r="B71" s="89"/>
      <c r="E71" s="137"/>
    </row>
    <row r="72" spans="1:5" ht="13.2" customHeight="1">
      <c r="B72" s="89"/>
      <c r="E72" s="137"/>
    </row>
    <row r="73" spans="1:5" ht="13.2" customHeight="1">
      <c r="B73" s="90"/>
    </row>
    <row r="74" spans="1:5" ht="13.2" customHeight="1">
      <c r="B74" s="89"/>
    </row>
    <row r="75" spans="1:5" ht="13.2" customHeight="1">
      <c r="A75" s="61"/>
    </row>
    <row r="76" spans="1:5" ht="13.2" customHeight="1"/>
    <row r="77" spans="1:5" ht="13.2" customHeight="1">
      <c r="B77" s="92"/>
    </row>
    <row r="91" spans="2:2">
      <c r="B91" s="88"/>
    </row>
  </sheetData>
  <sheetProtection algorithmName="SHA-512" hashValue="qnsmVkopomZa0f3K2gYYHZYuxJ4aNc5y/77mspLlnE+yZOurEKQNJ/806sLqpBhufEqKuGaXTXIqMw2aGO66dw==" saltValue="Kk0nywSYVe9aYLwll7l1Wg==" spinCount="100000" sheet="1" objects="1" scenarios="1" selectLockedCells="1"/>
  <phoneticPr fontId="4" type="noConversion"/>
  <hyperlinks>
    <hyperlink ref="A1" location="INDEX!A1" display="INDEX" xr:uid="{8A2C3D5A-AB34-44D7-BB7D-E43F38A01D4F}"/>
  </hyperlinks>
  <pageMargins left="0.25" right="0.25" top="0.25" bottom="0.25" header="0.25" footer="0.25"/>
  <pageSetup scale="72" fitToHeight="0" orientation="portrait" r:id="rId1"/>
  <ignoredErrors>
    <ignoredError sqref="C30:H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5"/>
  <sheetViews>
    <sheetView zoomScale="96" zoomScaleNormal="96" workbookViewId="0"/>
  </sheetViews>
  <sheetFormatPr defaultColWidth="9.1171875" defaultRowHeight="15.35"/>
  <cols>
    <col min="1" max="1" width="12.3515625" style="294" customWidth="1"/>
    <col min="2" max="2" width="113.87890625" style="293" customWidth="1"/>
    <col min="3" max="16384" width="9.1171875" style="294"/>
  </cols>
  <sheetData>
    <row r="1" spans="1:3">
      <c r="A1" s="292" t="s">
        <v>86</v>
      </c>
    </row>
    <row r="2" spans="1:3">
      <c r="B2" s="300" t="s">
        <v>26</v>
      </c>
    </row>
    <row r="3" spans="1:3">
      <c r="B3" s="301"/>
    </row>
    <row r="4" spans="1:3" ht="28">
      <c r="B4" s="302" t="s">
        <v>193</v>
      </c>
    </row>
    <row r="5" spans="1:3" ht="20" customHeight="1">
      <c r="B5" s="303" t="s">
        <v>71</v>
      </c>
    </row>
    <row r="6" spans="1:3" ht="20" customHeight="1">
      <c r="A6" s="295"/>
      <c r="B6" s="303" t="s">
        <v>72</v>
      </c>
      <c r="C6" s="296"/>
    </row>
    <row r="7" spans="1:3" ht="35" customHeight="1">
      <c r="B7" s="304" t="s">
        <v>240</v>
      </c>
    </row>
    <row r="8" spans="1:3" ht="20.7" customHeight="1">
      <c r="B8" s="305" t="s">
        <v>144</v>
      </c>
    </row>
    <row r="9" spans="1:3" ht="59.35" customHeight="1">
      <c r="B9" s="302" t="s">
        <v>134</v>
      </c>
    </row>
    <row r="10" spans="1:3" ht="62" customHeight="1">
      <c r="B10" s="302" t="s">
        <v>241</v>
      </c>
    </row>
    <row r="11" spans="1:3" ht="35.450000000000003" customHeight="1">
      <c r="B11" s="306" t="s">
        <v>137</v>
      </c>
    </row>
    <row r="12" spans="1:3" ht="34.700000000000003" customHeight="1">
      <c r="B12" s="302" t="s">
        <v>142</v>
      </c>
    </row>
    <row r="13" spans="1:3" ht="20.45" customHeight="1">
      <c r="B13" s="307" t="s">
        <v>239</v>
      </c>
    </row>
    <row r="15" spans="1:3">
      <c r="B15" s="297"/>
    </row>
    <row r="16" spans="1:3" ht="12.7">
      <c r="B16" s="294"/>
    </row>
    <row r="17" spans="1:2" ht="12.7">
      <c r="B17" s="294"/>
    </row>
    <row r="18" spans="1:2" ht="12.7">
      <c r="B18" s="294"/>
    </row>
    <row r="19" spans="1:2" ht="12.7">
      <c r="A19" s="298"/>
      <c r="B19" s="294"/>
    </row>
    <row r="20" spans="1:2" ht="12.7">
      <c r="B20" s="294"/>
    </row>
    <row r="22" spans="1:2">
      <c r="B22" s="299"/>
    </row>
    <row r="23" spans="1:2">
      <c r="B23" s="299"/>
    </row>
    <row r="24" spans="1:2">
      <c r="B24" s="299"/>
    </row>
    <row r="25" spans="1:2">
      <c r="B25" s="299"/>
    </row>
  </sheetData>
  <sheetProtection algorithmName="SHA-512" hashValue="c72ZlwiTuHiGm4+udP0LC2aTOYLsAebFSv5OoQBVkJ2iXthSfURSEYhyr19DoYtX7vvXzNwDVl3xX+z+fVxKFA==" saltValue="Hg774R6BbTUqO4oYg5lVxw==" spinCount="100000" sheet="1" objects="1" scenarios="1" selectLockedCells="1"/>
  <hyperlinks>
    <hyperlink ref="A1" location="INDEX!A1" display="INDEX" xr:uid="{00000000-0004-0000-0400-000000000000}"/>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T221"/>
  <sheetViews>
    <sheetView zoomScale="70" zoomScaleNormal="70" workbookViewId="0"/>
  </sheetViews>
  <sheetFormatPr defaultColWidth="9.1171875" defaultRowHeight="12.7"/>
  <cols>
    <col min="1" max="1" width="9.1171875" style="19"/>
    <col min="2" max="2" width="32" style="144" customWidth="1"/>
    <col min="3" max="3" width="50.17578125" customWidth="1"/>
    <col min="4" max="18" width="8.3515625" customWidth="1"/>
    <col min="19" max="45" width="9.1171875" style="19"/>
  </cols>
  <sheetData>
    <row r="1" spans="1:45" s="19" customFormat="1">
      <c r="A1" s="32" t="s">
        <v>86</v>
      </c>
      <c r="B1" s="141"/>
    </row>
    <row r="2" spans="1:45" s="19" customFormat="1" ht="15.35">
      <c r="A2" s="33"/>
      <c r="B2" s="34" t="s">
        <v>128</v>
      </c>
    </row>
    <row r="3" spans="1:45" s="19" customFormat="1">
      <c r="B3" s="141"/>
    </row>
    <row r="4" spans="1:45" s="62" customFormat="1" ht="43.5" customHeight="1">
      <c r="A4" s="208"/>
      <c r="B4" s="192" t="s">
        <v>97</v>
      </c>
      <c r="C4" s="191" t="s">
        <v>4</v>
      </c>
      <c r="D4" s="158">
        <v>2022</v>
      </c>
      <c r="E4" s="158">
        <v>2023</v>
      </c>
      <c r="F4" s="158">
        <v>2024</v>
      </c>
      <c r="G4" s="158">
        <v>2025</v>
      </c>
      <c r="H4" s="158">
        <v>2026</v>
      </c>
      <c r="I4" s="158">
        <v>2027</v>
      </c>
      <c r="J4" s="158">
        <v>2028</v>
      </c>
      <c r="K4" s="158">
        <v>2029</v>
      </c>
      <c r="L4" s="158">
        <v>2030</v>
      </c>
      <c r="M4" s="158">
        <v>2031</v>
      </c>
      <c r="N4" s="158">
        <v>2032</v>
      </c>
      <c r="O4" s="158">
        <v>2033</v>
      </c>
      <c r="P4" s="159">
        <v>2034</v>
      </c>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row>
    <row r="5" spans="1:45">
      <c r="B5" s="224"/>
      <c r="C5" s="218" t="s">
        <v>98</v>
      </c>
      <c r="D5" s="193"/>
      <c r="E5" s="177"/>
      <c r="F5" s="177"/>
      <c r="G5" s="177"/>
      <c r="H5" s="177"/>
      <c r="I5" s="177"/>
      <c r="J5" s="177"/>
      <c r="K5" s="177"/>
      <c r="L5" s="177"/>
      <c r="M5" s="177"/>
      <c r="N5" s="177"/>
      <c r="O5" s="177"/>
      <c r="P5" s="194"/>
      <c r="Q5" s="19"/>
      <c r="R5" s="19"/>
    </row>
    <row r="6" spans="1:45">
      <c r="B6" s="272" t="s">
        <v>106</v>
      </c>
      <c r="C6" s="231" t="s">
        <v>7</v>
      </c>
      <c r="D6" s="201"/>
      <c r="E6" s="201"/>
      <c r="F6" s="160"/>
      <c r="G6" s="160"/>
      <c r="H6" s="160"/>
      <c r="I6" s="160"/>
      <c r="J6" s="160"/>
      <c r="K6" s="160"/>
      <c r="L6" s="160"/>
      <c r="M6" s="160"/>
      <c r="N6" s="160"/>
      <c r="O6" s="160"/>
      <c r="P6" s="161"/>
      <c r="Q6" s="19"/>
      <c r="R6" s="19"/>
    </row>
    <row r="7" spans="1:45">
      <c r="B7" s="273"/>
      <c r="C7" s="222" t="s">
        <v>8</v>
      </c>
      <c r="D7" s="209"/>
      <c r="E7" s="209"/>
      <c r="F7" s="31"/>
      <c r="G7" s="31"/>
      <c r="H7" s="31"/>
      <c r="I7" s="31"/>
      <c r="J7" s="31"/>
      <c r="K7" s="31"/>
      <c r="L7" s="31"/>
      <c r="M7" s="31"/>
      <c r="N7" s="31"/>
      <c r="O7" s="31"/>
      <c r="P7" s="162"/>
      <c r="Q7" s="19"/>
      <c r="R7" s="19"/>
    </row>
    <row r="8" spans="1:45">
      <c r="B8" s="273"/>
      <c r="C8" s="222" t="s">
        <v>9</v>
      </c>
      <c r="D8" s="209"/>
      <c r="E8" s="209"/>
      <c r="F8" s="31"/>
      <c r="G8" s="31"/>
      <c r="H8" s="31"/>
      <c r="I8" s="31"/>
      <c r="J8" s="31"/>
      <c r="K8" s="31"/>
      <c r="L8" s="31"/>
      <c r="M8" s="31"/>
      <c r="N8" s="31"/>
      <c r="O8" s="31"/>
      <c r="P8" s="162"/>
      <c r="Q8" s="19"/>
      <c r="R8" s="19"/>
    </row>
    <row r="9" spans="1:45">
      <c r="B9" s="273"/>
      <c r="C9" s="222" t="s">
        <v>10</v>
      </c>
      <c r="D9" s="209"/>
      <c r="E9" s="209"/>
      <c r="F9" s="31"/>
      <c r="G9" s="31"/>
      <c r="H9" s="31"/>
      <c r="I9" s="31"/>
      <c r="J9" s="31"/>
      <c r="K9" s="31"/>
      <c r="L9" s="31"/>
      <c r="M9" s="31"/>
      <c r="N9" s="31"/>
      <c r="O9" s="31"/>
      <c r="P9" s="162"/>
      <c r="Q9" s="19"/>
      <c r="R9" s="19"/>
    </row>
    <row r="10" spans="1:45">
      <c r="B10" s="273"/>
      <c r="C10" s="232" t="s">
        <v>127</v>
      </c>
      <c r="D10" s="31"/>
      <c r="E10" s="31"/>
      <c r="F10" s="31"/>
      <c r="G10" s="31"/>
      <c r="H10" s="31"/>
      <c r="I10" s="31"/>
      <c r="J10" s="31"/>
      <c r="K10" s="31"/>
      <c r="L10" s="31"/>
      <c r="M10" s="31"/>
      <c r="N10" s="31"/>
      <c r="O10" s="31"/>
      <c r="P10" s="162"/>
      <c r="Q10" s="19"/>
      <c r="R10" s="19"/>
    </row>
    <row r="11" spans="1:45">
      <c r="B11" s="273"/>
      <c r="C11" s="222" t="s">
        <v>113</v>
      </c>
      <c r="D11" s="180"/>
      <c r="E11" s="180"/>
      <c r="F11" s="31"/>
      <c r="G11" s="31"/>
      <c r="H11" s="31"/>
      <c r="I11" s="31"/>
      <c r="J11" s="31"/>
      <c r="K11" s="31"/>
      <c r="L11" s="31"/>
      <c r="M11" s="31"/>
      <c r="N11" s="31"/>
      <c r="O11" s="31"/>
      <c r="P11" s="162"/>
      <c r="Q11" s="19"/>
      <c r="R11" s="19"/>
    </row>
    <row r="12" spans="1:45">
      <c r="B12" s="274"/>
      <c r="C12" s="223" t="s">
        <v>114</v>
      </c>
      <c r="D12" s="165"/>
      <c r="E12" s="165"/>
      <c r="F12" s="167"/>
      <c r="G12" s="167"/>
      <c r="H12" s="167"/>
      <c r="I12" s="167"/>
      <c r="J12" s="167"/>
      <c r="K12" s="167"/>
      <c r="L12" s="167"/>
      <c r="M12" s="167"/>
      <c r="N12" s="167"/>
      <c r="O12" s="167"/>
      <c r="P12" s="168"/>
      <c r="Q12" s="19"/>
      <c r="R12" s="19"/>
    </row>
    <row r="13" spans="1:45">
      <c r="C13" s="221"/>
      <c r="D13" s="31"/>
      <c r="E13" s="31"/>
      <c r="F13" s="31"/>
      <c r="G13" s="31"/>
      <c r="H13" s="31"/>
      <c r="I13" s="31"/>
      <c r="J13" s="31"/>
      <c r="K13" s="31"/>
      <c r="L13" s="31"/>
      <c r="M13" s="31"/>
      <c r="N13" s="31"/>
      <c r="O13" s="31"/>
      <c r="P13" s="31"/>
      <c r="Q13" s="19"/>
      <c r="R13" s="19"/>
    </row>
    <row r="14" spans="1:45">
      <c r="B14" s="272" t="s">
        <v>107</v>
      </c>
      <c r="C14" s="231" t="s">
        <v>7</v>
      </c>
      <c r="D14" s="201"/>
      <c r="E14" s="201"/>
      <c r="F14" s="201"/>
      <c r="G14" s="201"/>
      <c r="H14" s="160"/>
      <c r="I14" s="160"/>
      <c r="J14" s="160"/>
      <c r="K14" s="160"/>
      <c r="L14" s="160"/>
      <c r="M14" s="160"/>
      <c r="N14" s="160"/>
      <c r="O14" s="160"/>
      <c r="P14" s="161"/>
      <c r="Q14" s="19"/>
      <c r="R14" s="19"/>
    </row>
    <row r="15" spans="1:45">
      <c r="B15" s="273"/>
      <c r="C15" s="222" t="s">
        <v>8</v>
      </c>
      <c r="D15" s="209"/>
      <c r="E15" s="209"/>
      <c r="F15" s="209"/>
      <c r="G15" s="209"/>
      <c r="H15" s="31"/>
      <c r="I15" s="31"/>
      <c r="J15" s="31"/>
      <c r="K15" s="31"/>
      <c r="L15" s="31"/>
      <c r="M15" s="31"/>
      <c r="N15" s="31"/>
      <c r="O15" s="31"/>
      <c r="P15" s="162"/>
      <c r="Q15" s="19"/>
      <c r="R15" s="19"/>
    </row>
    <row r="16" spans="1:45">
      <c r="B16" s="273"/>
      <c r="C16" s="222" t="s">
        <v>9</v>
      </c>
      <c r="D16" s="209"/>
      <c r="E16" s="209"/>
      <c r="F16" s="209"/>
      <c r="G16" s="209"/>
      <c r="H16" s="31"/>
      <c r="I16" s="31"/>
      <c r="J16" s="31"/>
      <c r="K16" s="31"/>
      <c r="L16" s="31"/>
      <c r="M16" s="31"/>
      <c r="N16" s="31"/>
      <c r="O16" s="31"/>
      <c r="P16" s="162"/>
      <c r="Q16" s="19"/>
      <c r="R16" s="19"/>
    </row>
    <row r="17" spans="2:18">
      <c r="B17" s="273"/>
      <c r="C17" s="222" t="s">
        <v>10</v>
      </c>
      <c r="D17" s="209"/>
      <c r="E17" s="209"/>
      <c r="F17" s="209"/>
      <c r="G17" s="209"/>
      <c r="H17" s="31"/>
      <c r="I17" s="31"/>
      <c r="J17" s="31"/>
      <c r="K17" s="31"/>
      <c r="L17" s="31"/>
      <c r="M17" s="31"/>
      <c r="N17" s="31"/>
      <c r="O17" s="31"/>
      <c r="P17" s="162"/>
      <c r="Q17" s="19"/>
      <c r="R17" s="19"/>
    </row>
    <row r="18" spans="2:18">
      <c r="B18" s="273"/>
      <c r="C18" s="232" t="s">
        <v>127</v>
      </c>
      <c r="D18" s="31"/>
      <c r="E18" s="31"/>
      <c r="F18" s="31"/>
      <c r="G18" s="31"/>
      <c r="H18" s="31"/>
      <c r="I18" s="31"/>
      <c r="J18" s="31"/>
      <c r="K18" s="31"/>
      <c r="L18" s="31"/>
      <c r="M18" s="31"/>
      <c r="N18" s="31"/>
      <c r="O18" s="31"/>
      <c r="P18" s="162"/>
      <c r="Q18" s="19"/>
      <c r="R18" s="19"/>
    </row>
    <row r="19" spans="2:18">
      <c r="B19" s="273"/>
      <c r="C19" s="222" t="s">
        <v>7</v>
      </c>
      <c r="D19" s="209"/>
      <c r="E19" s="209"/>
      <c r="F19" s="209"/>
      <c r="G19" s="209"/>
      <c r="H19" s="31"/>
      <c r="I19" s="31"/>
      <c r="J19" s="31"/>
      <c r="K19" s="31"/>
      <c r="L19" s="31"/>
      <c r="M19" s="31"/>
      <c r="N19" s="31"/>
      <c r="O19" s="31"/>
      <c r="P19" s="162"/>
      <c r="Q19" s="19"/>
      <c r="R19" s="19"/>
    </row>
    <row r="20" spans="2:18">
      <c r="B20" s="274"/>
      <c r="C20" s="223" t="s">
        <v>114</v>
      </c>
      <c r="D20" s="202"/>
      <c r="E20" s="202"/>
      <c r="F20" s="202"/>
      <c r="G20" s="202"/>
      <c r="H20" s="167"/>
      <c r="I20" s="167"/>
      <c r="J20" s="167"/>
      <c r="K20" s="167"/>
      <c r="L20" s="167"/>
      <c r="M20" s="167"/>
      <c r="N20" s="167"/>
      <c r="O20" s="167"/>
      <c r="P20" s="168"/>
      <c r="Q20" s="19"/>
      <c r="R20" s="19"/>
    </row>
    <row r="21" spans="2:18">
      <c r="B21" s="214"/>
      <c r="C21" s="221"/>
      <c r="D21" s="31"/>
      <c r="E21" s="31"/>
      <c r="F21" s="31"/>
      <c r="G21" s="31"/>
      <c r="H21" s="31"/>
      <c r="I21" s="31"/>
      <c r="J21" s="31"/>
      <c r="K21" s="31"/>
      <c r="L21" s="31"/>
      <c r="M21" s="31"/>
      <c r="N21" s="31"/>
      <c r="O21" s="31"/>
      <c r="P21" s="31"/>
      <c r="Q21" s="19"/>
      <c r="R21" s="19"/>
    </row>
    <row r="22" spans="2:18">
      <c r="B22" s="272" t="s">
        <v>108</v>
      </c>
      <c r="C22" s="231" t="s">
        <v>7</v>
      </c>
      <c r="D22" s="203"/>
      <c r="E22" s="160"/>
      <c r="F22" s="160"/>
      <c r="G22" s="201"/>
      <c r="H22" s="201"/>
      <c r="I22" s="160"/>
      <c r="J22" s="160"/>
      <c r="K22" s="160"/>
      <c r="L22" s="160"/>
      <c r="M22" s="160"/>
      <c r="N22" s="160"/>
      <c r="O22" s="160"/>
      <c r="P22" s="161"/>
      <c r="Q22" s="19"/>
      <c r="R22" s="19"/>
    </row>
    <row r="23" spans="2:18">
      <c r="B23" s="273"/>
      <c r="C23" s="222" t="s">
        <v>8</v>
      </c>
      <c r="D23" s="178"/>
      <c r="E23" s="31"/>
      <c r="F23" s="31"/>
      <c r="G23" s="209"/>
      <c r="H23" s="209"/>
      <c r="I23" s="31"/>
      <c r="J23" s="31"/>
      <c r="K23" s="31"/>
      <c r="L23" s="31"/>
      <c r="M23" s="31"/>
      <c r="N23" s="31"/>
      <c r="O23" s="31"/>
      <c r="P23" s="162"/>
      <c r="Q23" s="19"/>
      <c r="R23" s="19"/>
    </row>
    <row r="24" spans="2:18">
      <c r="B24" s="273"/>
      <c r="C24" s="222" t="s">
        <v>9</v>
      </c>
      <c r="D24" s="178"/>
      <c r="E24" s="31"/>
      <c r="F24" s="31"/>
      <c r="G24" s="209"/>
      <c r="H24" s="209"/>
      <c r="I24" s="31"/>
      <c r="J24" s="31"/>
      <c r="K24" s="31"/>
      <c r="L24" s="31"/>
      <c r="M24" s="31"/>
      <c r="N24" s="31"/>
      <c r="O24" s="31"/>
      <c r="P24" s="162"/>
      <c r="Q24" s="19"/>
      <c r="R24" s="19"/>
    </row>
    <row r="25" spans="2:18">
      <c r="B25" s="273"/>
      <c r="C25" s="222" t="s">
        <v>10</v>
      </c>
      <c r="D25" s="178"/>
      <c r="E25" s="31"/>
      <c r="F25" s="31"/>
      <c r="G25" s="209"/>
      <c r="H25" s="209"/>
      <c r="I25" s="31"/>
      <c r="J25" s="31"/>
      <c r="K25" s="31"/>
      <c r="L25" s="31"/>
      <c r="M25" s="31"/>
      <c r="N25" s="31"/>
      <c r="O25" s="31"/>
      <c r="P25" s="162"/>
      <c r="Q25" s="19"/>
      <c r="R25" s="19"/>
    </row>
    <row r="26" spans="2:18">
      <c r="B26" s="273"/>
      <c r="C26" s="222" t="s">
        <v>92</v>
      </c>
      <c r="D26" s="178"/>
      <c r="E26" s="31"/>
      <c r="F26" s="31"/>
      <c r="G26" s="209"/>
      <c r="H26" s="209"/>
      <c r="I26" s="31"/>
      <c r="J26" s="31"/>
      <c r="K26" s="31"/>
      <c r="L26" s="31"/>
      <c r="M26" s="31"/>
      <c r="N26" s="31"/>
      <c r="O26" s="31"/>
      <c r="P26" s="162"/>
      <c r="Q26" s="19"/>
      <c r="R26" s="19"/>
    </row>
    <row r="27" spans="2:18">
      <c r="B27" s="273"/>
      <c r="C27" s="232" t="s">
        <v>127</v>
      </c>
      <c r="D27" s="31"/>
      <c r="E27" s="31"/>
      <c r="F27" s="31"/>
      <c r="G27" s="31"/>
      <c r="H27" s="31"/>
      <c r="I27" s="31"/>
      <c r="J27" s="31"/>
      <c r="K27" s="31"/>
      <c r="L27" s="31"/>
      <c r="M27" s="31"/>
      <c r="N27" s="31"/>
      <c r="O27" s="31"/>
      <c r="P27" s="162"/>
      <c r="Q27" s="19"/>
      <c r="R27" s="19"/>
    </row>
    <row r="28" spans="2:18">
      <c r="B28" s="273"/>
      <c r="C28" s="222" t="s">
        <v>113</v>
      </c>
      <c r="D28" s="209"/>
      <c r="E28" s="209"/>
      <c r="F28" s="209"/>
      <c r="G28" s="209"/>
      <c r="H28" s="209"/>
      <c r="I28" s="31"/>
      <c r="J28" s="31"/>
      <c r="K28" s="31"/>
      <c r="L28" s="31"/>
      <c r="M28" s="31"/>
      <c r="N28" s="31"/>
      <c r="O28" s="31"/>
      <c r="P28" s="162"/>
      <c r="Q28" s="19"/>
      <c r="R28" s="19"/>
    </row>
    <row r="29" spans="2:18">
      <c r="B29" s="274"/>
      <c r="C29" s="223" t="s">
        <v>116</v>
      </c>
      <c r="D29" s="202"/>
      <c r="E29" s="202"/>
      <c r="F29" s="202"/>
      <c r="G29" s="202"/>
      <c r="H29" s="202"/>
      <c r="I29" s="167"/>
      <c r="J29" s="167"/>
      <c r="K29" s="167"/>
      <c r="L29" s="167"/>
      <c r="M29" s="167"/>
      <c r="N29" s="167"/>
      <c r="O29" s="167"/>
      <c r="P29" s="168"/>
      <c r="Q29" s="19"/>
      <c r="R29" s="19"/>
    </row>
    <row r="30" spans="2:18">
      <c r="B30" s="214"/>
      <c r="C30" s="221"/>
      <c r="D30" s="31"/>
      <c r="E30" s="31"/>
      <c r="F30" s="31"/>
      <c r="G30" s="31"/>
      <c r="H30" s="31"/>
      <c r="I30" s="31"/>
      <c r="J30" s="31"/>
      <c r="K30" s="31"/>
      <c r="L30" s="31"/>
      <c r="M30" s="31"/>
      <c r="N30" s="31"/>
      <c r="O30" s="31"/>
      <c r="P30" s="31"/>
      <c r="Q30" s="19"/>
      <c r="R30" s="19"/>
    </row>
    <row r="31" spans="2:18">
      <c r="B31" s="272" t="s">
        <v>109</v>
      </c>
      <c r="C31" s="231" t="s">
        <v>7</v>
      </c>
      <c r="D31" s="229"/>
      <c r="E31" s="229"/>
      <c r="F31" s="229"/>
      <c r="G31" s="203"/>
      <c r="H31" s="203"/>
      <c r="I31" s="204"/>
      <c r="J31" s="204"/>
      <c r="K31" s="205"/>
      <c r="L31" s="205"/>
      <c r="M31" s="205"/>
      <c r="N31" s="160"/>
      <c r="O31" s="160"/>
      <c r="P31" s="161"/>
      <c r="Q31" s="19"/>
      <c r="R31" s="19"/>
    </row>
    <row r="32" spans="2:18">
      <c r="B32" s="273"/>
      <c r="C32" s="222" t="s">
        <v>8</v>
      </c>
      <c r="D32" s="225"/>
      <c r="E32" s="225"/>
      <c r="F32" s="225"/>
      <c r="G32" s="178"/>
      <c r="H32" s="178"/>
      <c r="I32" s="211"/>
      <c r="J32" s="211"/>
      <c r="K32" s="212"/>
      <c r="L32" s="212"/>
      <c r="M32" s="212"/>
      <c r="N32" s="31"/>
      <c r="O32" s="31"/>
      <c r="P32" s="162"/>
      <c r="Q32" s="19"/>
      <c r="R32" s="19"/>
    </row>
    <row r="33" spans="2:46">
      <c r="B33" s="273"/>
      <c r="C33" s="222" t="s">
        <v>9</v>
      </c>
      <c r="D33" s="225"/>
      <c r="E33" s="225"/>
      <c r="F33" s="225"/>
      <c r="G33" s="178"/>
      <c r="H33" s="178"/>
      <c r="I33" s="211"/>
      <c r="J33" s="211"/>
      <c r="K33" s="212"/>
      <c r="L33" s="212"/>
      <c r="M33" s="212"/>
      <c r="N33" s="31"/>
      <c r="O33" s="31"/>
      <c r="P33" s="162"/>
      <c r="Q33" s="19"/>
      <c r="R33" s="19"/>
    </row>
    <row r="34" spans="2:46">
      <c r="B34" s="273"/>
      <c r="C34" s="222" t="s">
        <v>10</v>
      </c>
      <c r="D34" s="225"/>
      <c r="E34" s="225"/>
      <c r="F34" s="225"/>
      <c r="G34" s="178"/>
      <c r="H34" s="178"/>
      <c r="I34" s="31"/>
      <c r="J34" s="31"/>
      <c r="K34" s="212"/>
      <c r="L34" s="212"/>
      <c r="M34" s="212"/>
      <c r="N34" s="31"/>
      <c r="O34" s="31"/>
      <c r="P34" s="162"/>
      <c r="Q34" s="19"/>
      <c r="R34" s="19"/>
    </row>
    <row r="35" spans="2:46">
      <c r="B35" s="273"/>
      <c r="C35" s="222" t="s">
        <v>117</v>
      </c>
      <c r="D35" s="225"/>
      <c r="E35" s="225"/>
      <c r="F35" s="225"/>
      <c r="G35" s="225"/>
      <c r="H35" s="178"/>
      <c r="I35" s="178"/>
      <c r="J35" s="31"/>
      <c r="K35" s="31"/>
      <c r="L35" s="212"/>
      <c r="M35" s="212"/>
      <c r="N35" s="31"/>
      <c r="O35" s="31"/>
      <c r="P35" s="162"/>
      <c r="Q35" s="19"/>
      <c r="R35" s="19"/>
    </row>
    <row r="36" spans="2:46">
      <c r="B36" s="273"/>
      <c r="C36" s="232" t="s">
        <v>127</v>
      </c>
      <c r="D36" s="31"/>
      <c r="E36" s="31"/>
      <c r="F36" s="31"/>
      <c r="G36" s="31"/>
      <c r="H36" s="31"/>
      <c r="I36" s="31"/>
      <c r="J36" s="31"/>
      <c r="K36" s="31"/>
      <c r="L36" s="31"/>
      <c r="M36" s="31"/>
      <c r="N36" s="31"/>
      <c r="O36" s="31"/>
      <c r="P36" s="162"/>
      <c r="Q36" s="19"/>
      <c r="R36" s="19"/>
    </row>
    <row r="37" spans="2:46">
      <c r="B37" s="273"/>
      <c r="C37" s="222" t="s">
        <v>113</v>
      </c>
      <c r="D37" s="226"/>
      <c r="E37" s="226"/>
      <c r="F37" s="227"/>
      <c r="G37" s="227"/>
      <c r="H37" s="211"/>
      <c r="I37" s="211"/>
      <c r="J37" s="211"/>
      <c r="K37" s="180"/>
      <c r="L37" s="180"/>
      <c r="M37" s="180"/>
      <c r="N37" s="31"/>
      <c r="O37" s="31"/>
      <c r="P37" s="162"/>
      <c r="Q37" s="19"/>
      <c r="R37" s="19"/>
    </row>
    <row r="38" spans="2:46">
      <c r="B38" s="274"/>
      <c r="C38" s="223" t="s">
        <v>115</v>
      </c>
      <c r="D38" s="165"/>
      <c r="E38" s="165"/>
      <c r="F38" s="165"/>
      <c r="G38" s="165"/>
      <c r="H38" s="165"/>
      <c r="I38" s="165"/>
      <c r="J38" s="165"/>
      <c r="K38" s="165"/>
      <c r="L38" s="165"/>
      <c r="M38" s="165"/>
      <c r="N38" s="167"/>
      <c r="O38" s="167"/>
      <c r="P38" s="168"/>
      <c r="Q38" s="19"/>
      <c r="R38" s="19"/>
    </row>
    <row r="39" spans="2:46">
      <c r="B39" s="230" t="s">
        <v>23</v>
      </c>
      <c r="C39" s="215"/>
      <c r="D39" s="31"/>
      <c r="E39" s="31"/>
      <c r="F39" s="31"/>
      <c r="G39" s="31"/>
      <c r="H39" s="31"/>
      <c r="I39" s="31"/>
      <c r="J39" s="31"/>
      <c r="K39" s="31"/>
      <c r="L39" s="31"/>
      <c r="M39" s="31"/>
      <c r="N39" s="31"/>
      <c r="O39" s="31"/>
      <c r="P39" s="31"/>
      <c r="Q39" s="19"/>
      <c r="R39" s="19"/>
    </row>
    <row r="40" spans="2:46" s="19" customFormat="1" ht="13">
      <c r="B40" s="216" t="s">
        <v>195</v>
      </c>
      <c r="C40" s="31"/>
      <c r="D40" s="31"/>
      <c r="E40" s="31"/>
      <c r="F40" s="31"/>
      <c r="G40" s="31"/>
      <c r="H40" s="31"/>
      <c r="I40" s="31"/>
      <c r="J40" s="31"/>
      <c r="K40" s="31"/>
      <c r="L40" s="31"/>
      <c r="M40" s="31"/>
      <c r="N40" s="31"/>
      <c r="O40" s="31"/>
      <c r="P40" s="31"/>
      <c r="AT40"/>
    </row>
    <row r="41" spans="2:46" s="19" customFormat="1" ht="13">
      <c r="B41" s="142"/>
      <c r="C41" s="217" t="s">
        <v>0</v>
      </c>
      <c r="D41" s="233"/>
      <c r="E41" s="31"/>
      <c r="F41" s="31"/>
      <c r="G41" s="31"/>
      <c r="H41" s="31"/>
      <c r="I41" s="31"/>
      <c r="J41" s="31"/>
      <c r="K41" s="31"/>
      <c r="L41" s="31"/>
      <c r="M41" s="31"/>
      <c r="N41" s="31"/>
      <c r="O41" s="31"/>
      <c r="P41" s="31"/>
      <c r="AT41"/>
    </row>
    <row r="42" spans="2:46" ht="13">
      <c r="B42" s="142"/>
      <c r="C42" s="217" t="s">
        <v>1</v>
      </c>
      <c r="D42" s="234"/>
      <c r="E42" s="31"/>
      <c r="F42" s="31"/>
      <c r="G42" s="31"/>
      <c r="H42" s="31"/>
      <c r="I42" s="31"/>
      <c r="J42" s="31"/>
      <c r="K42" s="31"/>
      <c r="L42" s="31"/>
      <c r="M42" s="31"/>
      <c r="N42" s="31"/>
      <c r="O42" s="31"/>
      <c r="P42" s="31"/>
      <c r="Q42" s="19"/>
      <c r="R42" s="19"/>
    </row>
    <row r="43" spans="2:46" ht="13">
      <c r="B43" s="142"/>
      <c r="C43" s="217" t="s">
        <v>2</v>
      </c>
      <c r="D43" s="235"/>
      <c r="E43" s="31"/>
      <c r="F43" s="31"/>
      <c r="G43" s="31"/>
      <c r="H43" s="31"/>
      <c r="I43" s="31"/>
      <c r="J43" s="31"/>
      <c r="K43" s="31"/>
      <c r="L43" s="31"/>
      <c r="M43" s="31"/>
      <c r="N43" s="31"/>
      <c r="O43" s="31"/>
      <c r="P43" s="31"/>
      <c r="Q43" s="19"/>
      <c r="R43" s="19"/>
    </row>
    <row r="44" spans="2:46" ht="17.25" customHeight="1">
      <c r="B44" s="142"/>
      <c r="C44" s="217" t="s">
        <v>3</v>
      </c>
      <c r="D44" s="236"/>
      <c r="E44" s="31"/>
      <c r="F44" s="31"/>
      <c r="G44" s="31"/>
      <c r="H44" s="31"/>
      <c r="I44" s="31"/>
      <c r="J44" s="31"/>
      <c r="K44" s="31"/>
      <c r="L44" s="31"/>
      <c r="M44" s="31"/>
      <c r="N44" s="31"/>
      <c r="O44" s="31"/>
      <c r="P44" s="31"/>
      <c r="Q44" s="19"/>
      <c r="R44" s="19"/>
    </row>
    <row r="45" spans="2:46" ht="17.25" customHeight="1">
      <c r="B45" s="141"/>
      <c r="C45" s="19"/>
      <c r="D45" s="19"/>
      <c r="E45" s="19"/>
      <c r="F45" s="19"/>
      <c r="G45" s="19"/>
      <c r="H45" s="19"/>
      <c r="I45" s="19"/>
      <c r="J45" s="19"/>
      <c r="K45" s="19"/>
      <c r="L45" s="19"/>
      <c r="M45" s="19"/>
      <c r="N45" s="19"/>
      <c r="O45" s="19"/>
      <c r="P45" s="19"/>
      <c r="Q45" s="19"/>
      <c r="R45" s="19"/>
    </row>
    <row r="46" spans="2:46" ht="17.25" customHeight="1">
      <c r="C46" s="19"/>
      <c r="D46" s="19"/>
      <c r="E46" s="19"/>
      <c r="F46" s="19"/>
      <c r="G46" s="19"/>
      <c r="H46" s="19"/>
      <c r="I46" s="19"/>
      <c r="J46" s="19"/>
      <c r="K46" s="19"/>
      <c r="L46" s="19"/>
      <c r="M46" s="19"/>
      <c r="N46" s="19"/>
      <c r="O46" s="19"/>
      <c r="P46" s="19"/>
      <c r="Q46" s="19"/>
      <c r="R46" s="19"/>
    </row>
    <row r="47" spans="2:46" ht="17.25" customHeight="1">
      <c r="B47" s="141"/>
      <c r="C47" s="19"/>
      <c r="D47" s="19"/>
      <c r="E47" s="19"/>
      <c r="F47" s="19"/>
      <c r="G47" s="19"/>
      <c r="H47" s="19"/>
      <c r="I47" s="19"/>
      <c r="J47" s="19"/>
      <c r="K47" s="19"/>
      <c r="L47" s="19"/>
      <c r="M47" s="19"/>
      <c r="N47" s="19"/>
      <c r="O47" s="19"/>
      <c r="P47" s="19"/>
      <c r="Q47" s="19"/>
      <c r="R47" s="19"/>
    </row>
    <row r="48" spans="2:46" ht="20.25" customHeight="1">
      <c r="B48" s="141"/>
      <c r="C48" s="19"/>
      <c r="D48" s="19"/>
      <c r="E48" s="19"/>
      <c r="F48" s="19"/>
      <c r="G48" s="19"/>
      <c r="H48" s="19"/>
      <c r="I48" s="19"/>
      <c r="J48" s="19"/>
      <c r="K48" s="19"/>
      <c r="L48" s="19"/>
      <c r="M48" s="19"/>
      <c r="N48" s="19"/>
      <c r="O48" s="19"/>
      <c r="P48" s="19"/>
      <c r="Q48" s="19"/>
      <c r="R48" s="19"/>
    </row>
    <row r="49" spans="2:18" ht="20.25" customHeight="1">
      <c r="B49" s="141"/>
      <c r="C49" s="19"/>
      <c r="D49" s="19"/>
      <c r="E49" s="19"/>
      <c r="F49" s="19"/>
      <c r="G49" s="19"/>
      <c r="H49" s="19"/>
      <c r="I49" s="19"/>
      <c r="J49" s="19"/>
      <c r="K49" s="19"/>
      <c r="L49" s="19"/>
      <c r="M49" s="19"/>
      <c r="N49" s="19"/>
      <c r="O49" s="19"/>
      <c r="P49" s="19"/>
      <c r="Q49" s="19"/>
      <c r="R49" s="19"/>
    </row>
    <row r="50" spans="2:18" ht="20.25" customHeight="1">
      <c r="B50" s="141"/>
      <c r="C50" s="19"/>
      <c r="D50" s="19"/>
      <c r="E50" s="19"/>
      <c r="F50" s="19"/>
      <c r="G50" s="19"/>
      <c r="H50" s="19"/>
      <c r="I50" s="19"/>
      <c r="J50" s="19"/>
      <c r="K50" s="19"/>
      <c r="L50" s="19"/>
      <c r="M50" s="19"/>
      <c r="N50" s="19"/>
      <c r="O50" s="19"/>
      <c r="P50" s="19"/>
      <c r="Q50" s="19"/>
      <c r="R50" s="19"/>
    </row>
    <row r="51" spans="2:18">
      <c r="B51" s="141"/>
      <c r="C51" s="19"/>
      <c r="D51" s="19"/>
      <c r="E51" s="19"/>
      <c r="F51" s="19"/>
      <c r="G51" s="19"/>
      <c r="H51" s="19"/>
      <c r="I51" s="19"/>
      <c r="J51" s="19"/>
      <c r="K51" s="19"/>
      <c r="L51" s="19"/>
      <c r="M51" s="19"/>
      <c r="N51" s="19"/>
      <c r="O51" s="19"/>
      <c r="P51" s="19"/>
      <c r="Q51" s="19"/>
      <c r="R51" s="19" t="s">
        <v>88</v>
      </c>
    </row>
    <row r="52" spans="2:18">
      <c r="B52" s="141"/>
      <c r="C52" s="19"/>
      <c r="D52" s="19"/>
      <c r="E52" s="19"/>
      <c r="F52" s="19"/>
      <c r="G52" s="19"/>
      <c r="H52" s="19"/>
      <c r="I52" s="19"/>
      <c r="J52" s="19"/>
      <c r="K52" s="19"/>
      <c r="L52" s="19"/>
      <c r="M52" s="19"/>
      <c r="N52" s="19"/>
      <c r="O52" s="19"/>
      <c r="P52" s="19"/>
      <c r="Q52" s="19"/>
      <c r="R52" s="19"/>
    </row>
    <row r="53" spans="2:18">
      <c r="B53" s="141"/>
      <c r="C53" s="19"/>
      <c r="D53" s="19"/>
      <c r="E53" s="19"/>
      <c r="F53" s="19"/>
      <c r="G53" s="19"/>
      <c r="H53" s="19"/>
      <c r="I53" s="19"/>
      <c r="J53" s="19"/>
      <c r="K53" s="19"/>
      <c r="L53" s="19"/>
      <c r="M53" s="19"/>
      <c r="N53" s="19"/>
      <c r="O53" s="19"/>
      <c r="P53" s="19"/>
      <c r="Q53" s="19"/>
      <c r="R53" s="19"/>
    </row>
    <row r="54" spans="2:18">
      <c r="B54" s="141"/>
      <c r="C54" s="19"/>
      <c r="D54" s="19"/>
      <c r="E54" s="19"/>
      <c r="F54" s="19"/>
      <c r="G54" s="19"/>
      <c r="H54" s="19"/>
      <c r="I54" s="19"/>
      <c r="J54" s="19"/>
      <c r="K54" s="19"/>
      <c r="L54" s="19"/>
      <c r="M54" s="19"/>
      <c r="N54" s="19"/>
      <c r="O54" s="19"/>
      <c r="P54" s="19"/>
      <c r="Q54" s="19"/>
      <c r="R54" s="19"/>
    </row>
    <row r="55" spans="2:18">
      <c r="B55" s="141"/>
      <c r="C55" s="19"/>
      <c r="D55" s="19"/>
      <c r="E55" s="19"/>
      <c r="F55" s="19"/>
      <c r="G55" s="19"/>
      <c r="H55" s="19"/>
      <c r="I55" s="19"/>
      <c r="J55" s="19"/>
      <c r="K55" s="19"/>
      <c r="L55" s="19"/>
      <c r="M55" s="19"/>
      <c r="N55" s="19"/>
      <c r="O55" s="19"/>
      <c r="P55" s="19"/>
      <c r="Q55" s="19"/>
      <c r="R55" s="19"/>
    </row>
    <row r="56" spans="2:18">
      <c r="B56" s="141"/>
      <c r="C56" s="19"/>
      <c r="D56" s="19"/>
      <c r="E56" s="19"/>
      <c r="F56" s="19"/>
      <c r="G56" s="19"/>
      <c r="H56" s="19"/>
      <c r="I56" s="19"/>
      <c r="J56" s="19"/>
      <c r="K56" s="19"/>
      <c r="L56" s="19"/>
      <c r="M56" s="19"/>
      <c r="N56" s="19"/>
      <c r="O56" s="19"/>
      <c r="P56" s="19"/>
      <c r="Q56" s="19"/>
      <c r="R56" s="19"/>
    </row>
    <row r="57" spans="2:18">
      <c r="B57" s="141"/>
      <c r="C57" s="19"/>
      <c r="D57" s="19"/>
      <c r="E57" s="19"/>
      <c r="F57" s="19"/>
      <c r="G57" s="19"/>
      <c r="H57" s="19"/>
      <c r="I57" s="19"/>
      <c r="J57" s="19"/>
      <c r="K57" s="19"/>
      <c r="L57" s="19"/>
      <c r="M57" s="19"/>
      <c r="N57" s="19"/>
      <c r="O57" s="19"/>
      <c r="P57" s="19"/>
      <c r="Q57" s="19"/>
      <c r="R57" s="19"/>
    </row>
    <row r="58" spans="2:18">
      <c r="B58" s="141"/>
      <c r="C58" s="19"/>
      <c r="D58" s="19"/>
      <c r="E58" s="19"/>
      <c r="F58" s="19"/>
      <c r="G58" s="19"/>
      <c r="H58" s="19"/>
      <c r="I58" s="19"/>
      <c r="J58" s="19"/>
      <c r="K58" s="19"/>
      <c r="L58" s="19"/>
      <c r="M58" s="19"/>
      <c r="N58" s="19"/>
      <c r="O58" s="19"/>
      <c r="P58" s="19"/>
      <c r="Q58" s="19"/>
      <c r="R58" s="19"/>
    </row>
    <row r="59" spans="2:18">
      <c r="B59" s="141"/>
      <c r="C59" s="19"/>
      <c r="D59" s="19"/>
      <c r="E59" s="19"/>
      <c r="F59" s="19"/>
      <c r="G59" s="19"/>
      <c r="H59" s="19"/>
      <c r="I59" s="19"/>
      <c r="J59" s="19"/>
      <c r="K59" s="19"/>
      <c r="L59" s="19"/>
      <c r="M59" s="19"/>
      <c r="N59" s="19"/>
      <c r="O59" s="19"/>
      <c r="P59" s="19"/>
      <c r="Q59" s="19"/>
      <c r="R59" s="19"/>
    </row>
    <row r="60" spans="2:18">
      <c r="B60" s="141"/>
      <c r="C60" s="19"/>
      <c r="D60" s="19"/>
      <c r="E60" s="19"/>
      <c r="F60" s="19"/>
      <c r="G60" s="19"/>
      <c r="H60" s="19"/>
      <c r="I60" s="19"/>
      <c r="J60" s="19"/>
      <c r="K60" s="19"/>
      <c r="L60" s="19"/>
      <c r="M60" s="19"/>
      <c r="N60" s="19"/>
      <c r="O60" s="19"/>
      <c r="P60" s="19"/>
      <c r="Q60" s="19"/>
      <c r="R60" s="19"/>
    </row>
    <row r="61" spans="2:18">
      <c r="B61" s="141"/>
      <c r="C61" s="19"/>
      <c r="D61" s="19"/>
      <c r="E61" s="19"/>
      <c r="F61" s="19"/>
      <c r="G61" s="19"/>
      <c r="H61" s="19"/>
      <c r="I61" s="19"/>
      <c r="J61" s="19"/>
      <c r="K61" s="19"/>
      <c r="L61" s="19"/>
      <c r="M61" s="19"/>
      <c r="N61" s="19"/>
      <c r="O61" s="19"/>
      <c r="P61" s="19"/>
      <c r="Q61" s="19"/>
      <c r="R61" s="19"/>
    </row>
    <row r="62" spans="2:18">
      <c r="B62" s="141"/>
      <c r="C62" s="19"/>
      <c r="D62" s="19"/>
      <c r="E62" s="19"/>
      <c r="F62" s="19"/>
      <c r="G62" s="19"/>
      <c r="H62" s="19"/>
      <c r="I62" s="19"/>
      <c r="J62" s="19"/>
      <c r="K62" s="19"/>
      <c r="L62" s="19"/>
      <c r="M62" s="19"/>
      <c r="N62" s="19"/>
      <c r="O62" s="19"/>
      <c r="P62" s="19"/>
      <c r="Q62" s="19"/>
      <c r="R62" s="19"/>
    </row>
    <row r="63" spans="2:18">
      <c r="B63" s="141"/>
      <c r="C63" s="19"/>
      <c r="D63" s="19"/>
      <c r="E63" s="19"/>
      <c r="F63" s="19"/>
      <c r="G63" s="19"/>
      <c r="H63" s="19"/>
      <c r="I63" s="19"/>
      <c r="J63" s="19"/>
      <c r="K63" s="19"/>
      <c r="L63" s="19"/>
      <c r="M63" s="19"/>
      <c r="N63" s="19"/>
      <c r="O63" s="19"/>
      <c r="P63" s="19"/>
      <c r="Q63" s="19"/>
      <c r="R63" s="19"/>
    </row>
    <row r="64" spans="2:18">
      <c r="B64" s="141"/>
      <c r="C64" s="19"/>
      <c r="D64" s="19"/>
      <c r="E64" s="19"/>
      <c r="F64" s="19"/>
      <c r="G64" s="19"/>
      <c r="H64" s="19"/>
      <c r="I64" s="19"/>
      <c r="J64" s="19"/>
      <c r="K64" s="19"/>
      <c r="L64" s="19"/>
      <c r="M64" s="19"/>
      <c r="N64" s="19"/>
      <c r="O64" s="19"/>
      <c r="P64" s="19"/>
      <c r="Q64" s="19"/>
      <c r="R64" s="19"/>
    </row>
    <row r="65" spans="2:18">
      <c r="B65" s="141"/>
      <c r="C65" s="19"/>
      <c r="D65" s="19"/>
      <c r="E65" s="19"/>
      <c r="F65" s="19"/>
      <c r="G65" s="19"/>
      <c r="H65" s="19"/>
      <c r="I65" s="19"/>
      <c r="J65" s="19"/>
      <c r="K65" s="19"/>
      <c r="L65" s="19"/>
      <c r="M65" s="19"/>
      <c r="N65" s="19"/>
      <c r="O65" s="19"/>
      <c r="P65" s="19"/>
      <c r="Q65" s="19"/>
      <c r="R65" s="19"/>
    </row>
    <row r="66" spans="2:18">
      <c r="B66" s="141"/>
      <c r="C66" s="19"/>
      <c r="D66" s="19"/>
      <c r="E66" s="19"/>
      <c r="F66" s="19"/>
      <c r="G66" s="19"/>
      <c r="H66" s="19"/>
      <c r="I66" s="19"/>
      <c r="J66" s="19"/>
      <c r="K66" s="19"/>
      <c r="L66" s="19"/>
      <c r="M66" s="19"/>
      <c r="N66" s="19"/>
      <c r="O66" s="19"/>
      <c r="P66" s="19"/>
      <c r="Q66" s="19"/>
      <c r="R66" s="19"/>
    </row>
    <row r="67" spans="2:18">
      <c r="B67" s="141"/>
      <c r="C67" s="19"/>
      <c r="D67" s="19"/>
      <c r="E67" s="19"/>
      <c r="F67" s="19"/>
      <c r="G67" s="19"/>
      <c r="H67" s="19"/>
      <c r="I67" s="19"/>
      <c r="J67" s="19"/>
      <c r="K67" s="19"/>
      <c r="L67" s="19"/>
      <c r="M67" s="19"/>
      <c r="N67" s="19"/>
      <c r="O67" s="19"/>
      <c r="P67" s="19"/>
      <c r="Q67" s="19"/>
      <c r="R67" s="19"/>
    </row>
    <row r="68" spans="2:18">
      <c r="B68" s="141"/>
      <c r="C68" s="19"/>
      <c r="D68" s="19"/>
      <c r="E68" s="19"/>
      <c r="F68" s="19"/>
      <c r="G68" s="19"/>
      <c r="H68" s="19"/>
      <c r="I68" s="19"/>
      <c r="J68" s="19"/>
      <c r="K68" s="19"/>
      <c r="L68" s="19"/>
      <c r="M68" s="19"/>
      <c r="N68" s="19"/>
      <c r="O68" s="19"/>
      <c r="P68" s="19"/>
      <c r="Q68" s="19"/>
      <c r="R68" s="19"/>
    </row>
    <row r="69" spans="2:18">
      <c r="B69" s="141"/>
      <c r="C69" s="19"/>
      <c r="D69" s="19"/>
      <c r="E69" s="19"/>
      <c r="F69" s="19"/>
      <c r="G69" s="19"/>
      <c r="H69" s="19"/>
      <c r="I69" s="19"/>
      <c r="J69" s="19"/>
      <c r="K69" s="19"/>
      <c r="L69" s="19"/>
      <c r="M69" s="19"/>
      <c r="N69" s="19"/>
      <c r="O69" s="19"/>
      <c r="P69" s="19"/>
      <c r="Q69" s="19"/>
      <c r="R69" s="19"/>
    </row>
    <row r="70" spans="2:18">
      <c r="B70" s="141"/>
      <c r="C70" s="19"/>
      <c r="D70" s="19"/>
      <c r="E70" s="19"/>
      <c r="F70" s="19"/>
      <c r="G70" s="19"/>
      <c r="H70" s="19"/>
      <c r="I70" s="19"/>
      <c r="J70" s="19"/>
      <c r="K70" s="19"/>
      <c r="L70" s="19"/>
      <c r="M70" s="19"/>
      <c r="N70" s="19"/>
      <c r="O70" s="19"/>
      <c r="P70" s="19"/>
      <c r="Q70" s="19"/>
      <c r="R70" s="19"/>
    </row>
    <row r="71" spans="2:18">
      <c r="B71" s="141"/>
      <c r="C71" s="19"/>
      <c r="D71" s="19"/>
      <c r="E71" s="19"/>
      <c r="F71" s="19"/>
      <c r="G71" s="19"/>
      <c r="H71" s="19"/>
      <c r="I71" s="19"/>
      <c r="J71" s="19"/>
      <c r="K71" s="19"/>
      <c r="L71" s="19"/>
      <c r="M71" s="19"/>
      <c r="N71" s="19"/>
      <c r="O71" s="19"/>
      <c r="P71" s="19"/>
      <c r="Q71" s="19"/>
      <c r="R71" s="19"/>
    </row>
    <row r="72" spans="2:18">
      <c r="B72" s="141"/>
      <c r="C72" s="19"/>
      <c r="D72" s="19"/>
      <c r="E72" s="19"/>
      <c r="F72" s="19"/>
      <c r="G72" s="19"/>
      <c r="H72" s="19"/>
      <c r="I72" s="19"/>
      <c r="J72" s="19"/>
      <c r="K72" s="19"/>
      <c r="L72" s="19"/>
      <c r="M72" s="19"/>
      <c r="N72" s="19"/>
      <c r="O72" s="19"/>
      <c r="P72" s="19"/>
      <c r="Q72" s="19"/>
      <c r="R72" s="19"/>
    </row>
    <row r="73" spans="2:18">
      <c r="B73" s="141"/>
      <c r="C73" s="19"/>
      <c r="D73" s="19"/>
      <c r="E73" s="19"/>
      <c r="F73" s="19"/>
      <c r="G73" s="19"/>
      <c r="H73" s="19"/>
      <c r="I73" s="19"/>
      <c r="J73" s="19"/>
      <c r="K73" s="19"/>
      <c r="L73" s="19"/>
      <c r="M73" s="19"/>
      <c r="N73" s="19"/>
      <c r="O73" s="19"/>
      <c r="P73" s="19"/>
      <c r="Q73" s="19"/>
      <c r="R73" s="19"/>
    </row>
    <row r="74" spans="2:18">
      <c r="B74" s="141"/>
      <c r="C74" s="19"/>
      <c r="D74" s="19"/>
      <c r="E74" s="19"/>
      <c r="F74" s="19"/>
      <c r="G74" s="19"/>
      <c r="H74" s="19"/>
      <c r="I74" s="19"/>
      <c r="J74" s="19"/>
      <c r="K74" s="19"/>
      <c r="L74" s="19"/>
      <c r="M74" s="19"/>
      <c r="N74" s="19"/>
      <c r="O74" s="19"/>
      <c r="P74" s="19"/>
      <c r="Q74" s="19"/>
      <c r="R74" s="19"/>
    </row>
    <row r="75" spans="2:18">
      <c r="B75" s="141"/>
      <c r="C75" s="19"/>
      <c r="D75" s="19"/>
      <c r="E75" s="19"/>
      <c r="F75" s="19"/>
      <c r="G75" s="19"/>
      <c r="H75" s="19"/>
      <c r="I75" s="19"/>
      <c r="J75" s="19"/>
      <c r="K75" s="19"/>
      <c r="L75" s="19"/>
      <c r="M75" s="19"/>
      <c r="N75" s="19"/>
      <c r="O75" s="19"/>
      <c r="P75" s="19"/>
      <c r="Q75" s="19"/>
      <c r="R75" s="19"/>
    </row>
    <row r="76" spans="2:18">
      <c r="B76" s="141"/>
      <c r="C76" s="19"/>
      <c r="D76" s="19"/>
      <c r="E76" s="19"/>
      <c r="F76" s="19"/>
      <c r="G76" s="19"/>
      <c r="H76" s="19"/>
      <c r="I76" s="19"/>
      <c r="J76" s="19"/>
      <c r="K76" s="19"/>
      <c r="L76" s="19"/>
      <c r="M76" s="19"/>
      <c r="N76" s="19"/>
      <c r="O76" s="19"/>
      <c r="P76" s="19"/>
      <c r="Q76" s="19"/>
      <c r="R76" s="19"/>
    </row>
    <row r="77" spans="2:18">
      <c r="B77" s="141"/>
      <c r="C77" s="19"/>
      <c r="D77" s="19"/>
      <c r="E77" s="19"/>
      <c r="F77" s="19"/>
      <c r="G77" s="19"/>
      <c r="H77" s="19"/>
      <c r="I77" s="19"/>
      <c r="J77" s="19"/>
      <c r="K77" s="19"/>
      <c r="L77" s="19"/>
      <c r="M77" s="19"/>
      <c r="N77" s="19"/>
      <c r="O77" s="19"/>
      <c r="P77" s="19"/>
      <c r="Q77" s="19"/>
      <c r="R77" s="19"/>
    </row>
    <row r="78" spans="2:18">
      <c r="B78" s="141"/>
      <c r="C78" s="19"/>
      <c r="D78" s="19"/>
      <c r="E78" s="19"/>
      <c r="F78" s="19"/>
      <c r="G78" s="19"/>
      <c r="H78" s="19"/>
      <c r="I78" s="19"/>
      <c r="J78" s="19"/>
      <c r="K78" s="19"/>
      <c r="L78" s="19"/>
      <c r="M78" s="19"/>
      <c r="N78" s="19"/>
      <c r="O78" s="19"/>
      <c r="P78" s="19"/>
      <c r="Q78" s="19"/>
      <c r="R78" s="19"/>
    </row>
    <row r="79" spans="2:18">
      <c r="B79" s="141"/>
      <c r="C79" s="19"/>
      <c r="D79" s="19"/>
      <c r="E79" s="19"/>
      <c r="F79" s="19"/>
      <c r="G79" s="19"/>
      <c r="H79" s="19"/>
      <c r="I79" s="19"/>
      <c r="J79" s="19"/>
      <c r="K79" s="19"/>
      <c r="L79" s="19"/>
      <c r="M79" s="19"/>
      <c r="N79" s="19"/>
      <c r="O79" s="19"/>
      <c r="P79" s="19"/>
      <c r="Q79" s="19"/>
      <c r="R79" s="19"/>
    </row>
    <row r="80" spans="2:18">
      <c r="B80" s="141"/>
      <c r="C80" s="19"/>
      <c r="D80" s="19"/>
      <c r="E80" s="19"/>
      <c r="F80" s="19"/>
      <c r="G80" s="19"/>
      <c r="H80" s="19"/>
      <c r="I80" s="19"/>
      <c r="J80" s="19"/>
      <c r="K80" s="19"/>
      <c r="L80" s="19"/>
      <c r="M80" s="19"/>
      <c r="N80" s="19"/>
      <c r="O80" s="19"/>
      <c r="P80" s="19"/>
      <c r="Q80" s="19"/>
      <c r="R80" s="19"/>
    </row>
    <row r="81" spans="2:18">
      <c r="B81" s="141"/>
      <c r="C81" s="19"/>
      <c r="D81" s="19"/>
      <c r="E81" s="19"/>
      <c r="F81" s="19"/>
      <c r="G81" s="19"/>
      <c r="H81" s="19"/>
      <c r="I81" s="19"/>
      <c r="J81" s="19"/>
      <c r="K81" s="19"/>
      <c r="L81" s="19"/>
      <c r="M81" s="19"/>
      <c r="N81" s="19"/>
      <c r="O81" s="19"/>
      <c r="P81" s="19"/>
      <c r="Q81" s="19"/>
      <c r="R81" s="19"/>
    </row>
    <row r="82" spans="2:18">
      <c r="B82" s="141"/>
      <c r="C82" s="19"/>
      <c r="D82" s="19"/>
      <c r="E82" s="19"/>
      <c r="F82" s="19"/>
      <c r="G82" s="19"/>
      <c r="H82" s="19"/>
      <c r="I82" s="19"/>
      <c r="J82" s="19"/>
      <c r="K82" s="19"/>
      <c r="L82" s="19"/>
      <c r="M82" s="19"/>
      <c r="N82" s="19"/>
      <c r="O82" s="19"/>
      <c r="P82" s="19"/>
      <c r="Q82" s="19"/>
      <c r="R82" s="19"/>
    </row>
    <row r="83" spans="2:18">
      <c r="B83" s="141"/>
      <c r="C83" s="19"/>
      <c r="D83" s="19"/>
      <c r="E83" s="19"/>
      <c r="F83" s="19"/>
      <c r="G83" s="19"/>
      <c r="H83" s="19"/>
      <c r="I83" s="19"/>
      <c r="J83" s="19"/>
      <c r="K83" s="19"/>
      <c r="L83" s="19"/>
      <c r="M83" s="19"/>
      <c r="N83" s="19"/>
      <c r="O83" s="19"/>
      <c r="P83" s="19"/>
      <c r="Q83" s="19"/>
      <c r="R83" s="19"/>
    </row>
    <row r="84" spans="2:18">
      <c r="B84" s="141"/>
      <c r="C84" s="19"/>
      <c r="D84" s="19"/>
      <c r="E84" s="19"/>
      <c r="F84" s="19"/>
      <c r="G84" s="19"/>
      <c r="H84" s="19"/>
      <c r="I84" s="19"/>
      <c r="J84" s="19"/>
      <c r="K84" s="19"/>
      <c r="L84" s="19"/>
      <c r="M84" s="19"/>
      <c r="N84" s="19"/>
      <c r="O84" s="19"/>
      <c r="P84" s="19"/>
      <c r="Q84" s="19"/>
      <c r="R84" s="19"/>
    </row>
    <row r="85" spans="2:18">
      <c r="B85" s="141"/>
      <c r="C85" s="19"/>
      <c r="D85" s="19"/>
      <c r="E85" s="19"/>
      <c r="F85" s="19"/>
      <c r="G85" s="19"/>
      <c r="H85" s="19"/>
      <c r="I85" s="19"/>
      <c r="J85" s="19"/>
      <c r="K85" s="19"/>
      <c r="L85" s="19"/>
      <c r="M85" s="19"/>
      <c r="N85" s="19"/>
      <c r="O85" s="19"/>
      <c r="P85" s="19"/>
      <c r="Q85" s="19"/>
      <c r="R85" s="19"/>
    </row>
    <row r="86" spans="2:18">
      <c r="B86" s="141"/>
      <c r="C86" s="19"/>
      <c r="D86" s="19"/>
      <c r="E86" s="19"/>
      <c r="F86" s="19"/>
      <c r="G86" s="19"/>
      <c r="H86" s="19"/>
      <c r="I86" s="19"/>
      <c r="J86" s="19"/>
      <c r="K86" s="19"/>
      <c r="L86" s="19"/>
      <c r="M86" s="19"/>
      <c r="N86" s="19"/>
      <c r="O86" s="19"/>
      <c r="P86" s="19"/>
      <c r="Q86" s="19"/>
      <c r="R86" s="19"/>
    </row>
    <row r="87" spans="2:18">
      <c r="B87" s="141"/>
      <c r="C87" s="19"/>
      <c r="D87" s="19"/>
      <c r="E87" s="19"/>
      <c r="F87" s="19"/>
      <c r="G87" s="19"/>
      <c r="H87" s="19"/>
      <c r="I87" s="19"/>
      <c r="J87" s="19"/>
      <c r="K87" s="19"/>
      <c r="L87" s="19"/>
      <c r="M87" s="19"/>
      <c r="N87" s="19"/>
      <c r="O87" s="19"/>
      <c r="P87" s="19"/>
      <c r="Q87" s="19"/>
      <c r="R87" s="19"/>
    </row>
    <row r="88" spans="2:18">
      <c r="B88" s="141"/>
      <c r="C88" s="19"/>
      <c r="D88" s="19"/>
      <c r="E88" s="19"/>
      <c r="F88" s="19"/>
      <c r="G88" s="19"/>
      <c r="H88" s="19"/>
      <c r="I88" s="19"/>
      <c r="J88" s="19"/>
      <c r="K88" s="19"/>
      <c r="L88" s="19"/>
      <c r="M88" s="19"/>
      <c r="N88" s="19"/>
      <c r="O88" s="19"/>
      <c r="P88" s="19"/>
      <c r="Q88" s="19"/>
      <c r="R88" s="19"/>
    </row>
    <row r="89" spans="2:18">
      <c r="B89" s="141"/>
      <c r="C89" s="19"/>
      <c r="D89" s="19"/>
      <c r="E89" s="19"/>
      <c r="F89" s="19"/>
      <c r="G89" s="19"/>
      <c r="H89" s="19"/>
      <c r="I89" s="19"/>
      <c r="J89" s="19"/>
      <c r="K89" s="19"/>
      <c r="L89" s="19"/>
      <c r="M89" s="19"/>
      <c r="N89" s="19"/>
      <c r="O89" s="19"/>
      <c r="P89" s="19"/>
      <c r="Q89" s="19"/>
      <c r="R89" s="19"/>
    </row>
    <row r="90" spans="2:18">
      <c r="B90" s="141"/>
      <c r="C90" s="19"/>
      <c r="D90" s="19"/>
      <c r="E90" s="19"/>
      <c r="F90" s="19"/>
      <c r="G90" s="19"/>
      <c r="H90" s="19"/>
      <c r="I90" s="19"/>
      <c r="J90" s="19"/>
      <c r="K90" s="19"/>
      <c r="L90" s="19"/>
      <c r="M90" s="19"/>
      <c r="N90" s="19"/>
      <c r="O90" s="19"/>
      <c r="P90" s="19"/>
      <c r="Q90" s="19"/>
      <c r="R90" s="19"/>
    </row>
    <row r="91" spans="2:18">
      <c r="B91" s="141"/>
      <c r="C91" s="19"/>
      <c r="D91" s="19"/>
      <c r="E91" s="19"/>
      <c r="F91" s="19"/>
      <c r="G91" s="19"/>
      <c r="H91" s="19"/>
      <c r="I91" s="19"/>
      <c r="J91" s="19"/>
      <c r="K91" s="19"/>
      <c r="L91" s="19"/>
      <c r="M91" s="19"/>
      <c r="N91" s="19"/>
      <c r="O91" s="19"/>
      <c r="P91" s="19"/>
      <c r="Q91" s="19"/>
      <c r="R91" s="19"/>
    </row>
    <row r="92" spans="2:18">
      <c r="B92" s="141"/>
      <c r="C92" s="19"/>
      <c r="D92" s="19"/>
      <c r="E92" s="19"/>
      <c r="F92" s="19"/>
      <c r="G92" s="19"/>
      <c r="H92" s="19"/>
      <c r="I92" s="19"/>
      <c r="J92" s="19"/>
      <c r="K92" s="19"/>
      <c r="L92" s="19"/>
      <c r="M92" s="19"/>
      <c r="N92" s="19"/>
      <c r="O92" s="19"/>
      <c r="P92" s="19"/>
      <c r="Q92" s="19"/>
      <c r="R92" s="19"/>
    </row>
    <row r="93" spans="2:18">
      <c r="B93" s="141"/>
      <c r="C93" s="19"/>
      <c r="D93" s="19"/>
      <c r="E93" s="19"/>
      <c r="F93" s="19"/>
      <c r="G93" s="19"/>
      <c r="H93" s="19"/>
      <c r="I93" s="19"/>
      <c r="J93" s="19"/>
      <c r="K93" s="19"/>
      <c r="L93" s="19"/>
      <c r="M93" s="19"/>
      <c r="N93" s="19"/>
      <c r="O93" s="19"/>
      <c r="P93" s="19"/>
      <c r="Q93" s="19"/>
      <c r="R93" s="19"/>
    </row>
    <row r="94" spans="2:18">
      <c r="B94" s="141"/>
      <c r="C94" s="19"/>
      <c r="D94" s="19"/>
      <c r="E94" s="19"/>
      <c r="F94" s="19"/>
      <c r="G94" s="19"/>
      <c r="H94" s="19"/>
      <c r="I94" s="19"/>
      <c r="J94" s="19"/>
      <c r="K94" s="19"/>
      <c r="L94" s="19"/>
      <c r="M94" s="19"/>
      <c r="N94" s="19"/>
      <c r="O94" s="19"/>
      <c r="P94" s="19"/>
      <c r="Q94" s="19"/>
      <c r="R94" s="19"/>
    </row>
    <row r="95" spans="2:18">
      <c r="B95" s="141"/>
      <c r="C95" s="19"/>
      <c r="D95" s="19"/>
      <c r="E95" s="19"/>
      <c r="F95" s="19"/>
      <c r="G95" s="19"/>
      <c r="H95" s="19"/>
      <c r="I95" s="19"/>
      <c r="J95" s="19"/>
      <c r="K95" s="19"/>
      <c r="L95" s="19"/>
      <c r="M95" s="19"/>
      <c r="N95" s="19"/>
      <c r="O95" s="19"/>
      <c r="P95" s="19"/>
      <c r="Q95" s="19"/>
      <c r="R95" s="19"/>
    </row>
    <row r="96" spans="2:18">
      <c r="B96" s="141"/>
      <c r="C96" s="19"/>
      <c r="D96" s="19"/>
      <c r="E96" s="19"/>
      <c r="F96" s="19"/>
      <c r="G96" s="19"/>
      <c r="H96" s="19"/>
      <c r="I96" s="19"/>
      <c r="J96" s="19"/>
      <c r="K96" s="19"/>
      <c r="L96" s="19"/>
      <c r="M96" s="19"/>
      <c r="N96" s="19"/>
      <c r="O96" s="19"/>
      <c r="P96" s="19"/>
      <c r="Q96" s="19"/>
      <c r="R96" s="19"/>
    </row>
    <row r="97" spans="2:18">
      <c r="B97" s="141"/>
      <c r="C97" s="19"/>
      <c r="D97" s="19"/>
      <c r="E97" s="19"/>
      <c r="F97" s="19"/>
      <c r="G97" s="19"/>
      <c r="H97" s="19"/>
      <c r="I97" s="19"/>
      <c r="J97" s="19"/>
      <c r="K97" s="19"/>
      <c r="L97" s="19"/>
      <c r="M97" s="19"/>
      <c r="N97" s="19"/>
      <c r="O97" s="19"/>
      <c r="P97" s="19"/>
      <c r="Q97" s="19"/>
      <c r="R97" s="19"/>
    </row>
    <row r="98" spans="2:18">
      <c r="B98" s="141"/>
      <c r="C98" s="19"/>
      <c r="D98" s="19"/>
      <c r="E98" s="19"/>
      <c r="F98" s="19"/>
      <c r="G98" s="19"/>
      <c r="H98" s="19"/>
      <c r="I98" s="19"/>
      <c r="J98" s="19"/>
      <c r="K98" s="19"/>
      <c r="L98" s="19"/>
      <c r="M98" s="19"/>
      <c r="N98" s="19"/>
      <c r="O98" s="19"/>
      <c r="P98" s="19"/>
      <c r="Q98" s="19"/>
      <c r="R98" s="19"/>
    </row>
    <row r="99" spans="2:18">
      <c r="B99" s="141"/>
      <c r="C99" s="19"/>
      <c r="D99" s="19"/>
      <c r="E99" s="19"/>
      <c r="F99" s="19"/>
      <c r="G99" s="19"/>
      <c r="H99" s="19"/>
      <c r="I99" s="19"/>
      <c r="J99" s="19"/>
      <c r="K99" s="19"/>
      <c r="L99" s="19"/>
      <c r="M99" s="19"/>
      <c r="N99" s="19"/>
      <c r="O99" s="19"/>
      <c r="P99" s="19"/>
      <c r="Q99" s="19"/>
      <c r="R99" s="19"/>
    </row>
    <row r="100" spans="2:18">
      <c r="B100" s="141"/>
      <c r="C100" s="19"/>
      <c r="D100" s="19"/>
      <c r="E100" s="19"/>
      <c r="F100" s="19"/>
      <c r="G100" s="19"/>
      <c r="H100" s="19"/>
      <c r="I100" s="19"/>
      <c r="J100" s="19"/>
      <c r="K100" s="19"/>
      <c r="L100" s="19"/>
      <c r="M100" s="19"/>
      <c r="N100" s="19"/>
      <c r="O100" s="19"/>
      <c r="P100" s="19"/>
      <c r="Q100" s="19"/>
      <c r="R100" s="19"/>
    </row>
    <row r="101" spans="2:18">
      <c r="B101" s="141"/>
      <c r="C101" s="19"/>
      <c r="D101" s="19"/>
      <c r="E101" s="19"/>
      <c r="F101" s="19"/>
      <c r="G101" s="19"/>
      <c r="H101" s="19"/>
      <c r="I101" s="19"/>
      <c r="J101" s="19"/>
      <c r="K101" s="19"/>
      <c r="L101" s="19"/>
      <c r="M101" s="19"/>
      <c r="N101" s="19"/>
      <c r="O101" s="19"/>
      <c r="P101" s="19"/>
      <c r="Q101" s="19"/>
      <c r="R101" s="19"/>
    </row>
    <row r="102" spans="2:18">
      <c r="B102" s="141"/>
      <c r="C102" s="19"/>
      <c r="D102" s="19"/>
      <c r="E102" s="19"/>
      <c r="F102" s="19"/>
      <c r="G102" s="19"/>
      <c r="H102" s="19"/>
      <c r="I102" s="19"/>
      <c r="J102" s="19"/>
      <c r="K102" s="19"/>
      <c r="L102" s="19"/>
      <c r="M102" s="19"/>
      <c r="N102" s="19"/>
      <c r="O102" s="19"/>
      <c r="P102" s="19"/>
      <c r="Q102" s="19"/>
      <c r="R102" s="19"/>
    </row>
    <row r="103" spans="2:18">
      <c r="B103" s="141"/>
      <c r="C103" s="19"/>
      <c r="D103" s="19"/>
      <c r="E103" s="19"/>
      <c r="F103" s="19"/>
      <c r="G103" s="19"/>
      <c r="H103" s="19"/>
      <c r="I103" s="19"/>
      <c r="J103" s="19"/>
      <c r="K103" s="19"/>
      <c r="L103" s="19"/>
      <c r="M103" s="19"/>
      <c r="N103" s="19"/>
      <c r="O103" s="19"/>
      <c r="P103" s="19"/>
      <c r="Q103" s="19"/>
      <c r="R103" s="19"/>
    </row>
    <row r="104" spans="2:18">
      <c r="B104" s="141"/>
      <c r="C104" s="19"/>
      <c r="D104" s="19"/>
      <c r="E104" s="19"/>
      <c r="F104" s="19"/>
      <c r="G104" s="19"/>
      <c r="H104" s="19"/>
      <c r="I104" s="19"/>
      <c r="J104" s="19"/>
      <c r="K104" s="19"/>
      <c r="L104" s="19"/>
      <c r="M104" s="19"/>
      <c r="N104" s="19"/>
      <c r="O104" s="19"/>
      <c r="P104" s="19"/>
      <c r="Q104" s="19"/>
      <c r="R104" s="19"/>
    </row>
    <row r="105" spans="2:18">
      <c r="B105" s="141"/>
      <c r="C105" s="19"/>
      <c r="D105" s="19"/>
      <c r="E105" s="19"/>
      <c r="F105" s="19"/>
      <c r="G105" s="19"/>
      <c r="H105" s="19"/>
      <c r="I105" s="19"/>
      <c r="J105" s="19"/>
      <c r="K105" s="19"/>
      <c r="L105" s="19"/>
      <c r="M105" s="19"/>
      <c r="N105" s="19"/>
      <c r="O105" s="19"/>
      <c r="P105" s="19"/>
      <c r="Q105" s="19"/>
      <c r="R105" s="19"/>
    </row>
    <row r="106" spans="2:18">
      <c r="B106" s="141"/>
      <c r="C106" s="19"/>
      <c r="D106" s="19"/>
      <c r="E106" s="19"/>
      <c r="F106" s="19"/>
      <c r="G106" s="19"/>
      <c r="H106" s="19"/>
      <c r="I106" s="19"/>
      <c r="J106" s="19"/>
      <c r="K106" s="19"/>
      <c r="L106" s="19"/>
      <c r="M106" s="19"/>
      <c r="N106" s="19"/>
      <c r="O106" s="19"/>
      <c r="P106" s="19"/>
      <c r="Q106" s="19"/>
      <c r="R106" s="19"/>
    </row>
    <row r="107" spans="2:18">
      <c r="B107" s="141"/>
      <c r="C107" s="19"/>
      <c r="D107" s="19"/>
      <c r="E107" s="19"/>
      <c r="F107" s="19"/>
      <c r="G107" s="19"/>
      <c r="H107" s="19"/>
      <c r="I107" s="19"/>
      <c r="J107" s="19"/>
      <c r="K107" s="19"/>
      <c r="L107" s="19"/>
      <c r="M107" s="19"/>
      <c r="N107" s="19"/>
      <c r="O107" s="19"/>
      <c r="P107" s="19"/>
      <c r="Q107" s="19"/>
      <c r="R107" s="19"/>
    </row>
    <row r="108" spans="2:18">
      <c r="B108" s="141"/>
      <c r="C108" s="19"/>
      <c r="D108" s="19"/>
      <c r="E108" s="19"/>
      <c r="F108" s="19"/>
      <c r="G108" s="19"/>
      <c r="H108" s="19"/>
      <c r="I108" s="19"/>
      <c r="J108" s="19"/>
      <c r="K108" s="19"/>
      <c r="L108" s="19"/>
      <c r="M108" s="19"/>
      <c r="N108" s="19"/>
      <c r="O108" s="19"/>
      <c r="P108" s="19"/>
      <c r="Q108" s="19"/>
      <c r="R108" s="19"/>
    </row>
    <row r="109" spans="2:18">
      <c r="B109" s="141"/>
      <c r="C109" s="19"/>
      <c r="D109" s="19"/>
      <c r="E109" s="19"/>
      <c r="F109" s="19"/>
      <c r="G109" s="19"/>
      <c r="H109" s="19"/>
      <c r="I109" s="19"/>
      <c r="J109" s="19"/>
      <c r="K109" s="19"/>
      <c r="L109" s="19"/>
      <c r="M109" s="19"/>
      <c r="N109" s="19"/>
      <c r="O109" s="19"/>
      <c r="P109" s="19"/>
      <c r="Q109" s="19"/>
      <c r="R109" s="19"/>
    </row>
    <row r="110" spans="2:18">
      <c r="B110" s="141"/>
      <c r="C110" s="19"/>
      <c r="D110" s="19"/>
      <c r="E110" s="19"/>
      <c r="F110" s="19"/>
      <c r="G110" s="19"/>
      <c r="H110" s="19"/>
      <c r="I110" s="19"/>
      <c r="J110" s="19"/>
      <c r="K110" s="19"/>
      <c r="L110" s="19"/>
      <c r="M110" s="19"/>
      <c r="N110" s="19"/>
      <c r="O110" s="19"/>
      <c r="P110" s="19"/>
      <c r="Q110" s="19"/>
      <c r="R110" s="19"/>
    </row>
    <row r="111" spans="2:18">
      <c r="B111" s="141"/>
      <c r="C111" s="19"/>
      <c r="D111" s="19"/>
      <c r="E111" s="19"/>
      <c r="F111" s="19"/>
      <c r="G111" s="19"/>
      <c r="H111" s="19"/>
      <c r="I111" s="19"/>
      <c r="J111" s="19"/>
      <c r="K111" s="19"/>
      <c r="L111" s="19"/>
      <c r="M111" s="19"/>
      <c r="N111" s="19"/>
      <c r="O111" s="19"/>
      <c r="P111" s="19"/>
      <c r="Q111" s="19"/>
      <c r="R111" s="19"/>
    </row>
    <row r="112" spans="2:18">
      <c r="B112" s="141"/>
      <c r="C112" s="19"/>
      <c r="D112" s="19"/>
      <c r="E112" s="19"/>
      <c r="F112" s="19"/>
      <c r="G112" s="19"/>
      <c r="H112" s="19"/>
      <c r="I112" s="19"/>
      <c r="J112" s="19"/>
      <c r="K112" s="19"/>
      <c r="L112" s="19"/>
      <c r="M112" s="19"/>
      <c r="N112" s="19"/>
      <c r="O112" s="19"/>
      <c r="P112" s="19"/>
      <c r="Q112" s="19"/>
      <c r="R112" s="19"/>
    </row>
    <row r="113" spans="2:18">
      <c r="B113" s="141"/>
      <c r="C113" s="19"/>
      <c r="D113" s="19"/>
      <c r="E113" s="19"/>
      <c r="F113" s="19"/>
      <c r="G113" s="19"/>
      <c r="H113" s="19"/>
      <c r="I113" s="19"/>
      <c r="J113" s="19"/>
      <c r="K113" s="19"/>
      <c r="L113" s="19"/>
      <c r="M113" s="19"/>
      <c r="N113" s="19"/>
      <c r="O113" s="19"/>
      <c r="P113" s="19"/>
      <c r="Q113" s="19"/>
      <c r="R113" s="19"/>
    </row>
    <row r="114" spans="2:18">
      <c r="B114" s="141"/>
      <c r="C114" s="19"/>
      <c r="D114" s="19"/>
      <c r="E114" s="19"/>
      <c r="F114" s="19"/>
      <c r="G114" s="19"/>
      <c r="H114" s="19"/>
      <c r="I114" s="19"/>
      <c r="J114" s="19"/>
      <c r="K114" s="19"/>
      <c r="L114" s="19"/>
      <c r="M114" s="19"/>
      <c r="N114" s="19"/>
      <c r="O114" s="19"/>
      <c r="P114" s="19"/>
      <c r="Q114" s="19"/>
      <c r="R114" s="19"/>
    </row>
    <row r="115" spans="2:18">
      <c r="B115" s="141"/>
      <c r="C115" s="19"/>
      <c r="D115" s="19"/>
      <c r="E115" s="19"/>
      <c r="F115" s="19"/>
      <c r="G115" s="19"/>
      <c r="H115" s="19"/>
      <c r="I115" s="19"/>
      <c r="J115" s="19"/>
      <c r="K115" s="19"/>
      <c r="L115" s="19"/>
      <c r="M115" s="19"/>
      <c r="N115" s="19"/>
      <c r="O115" s="19"/>
      <c r="P115" s="19"/>
      <c r="Q115" s="19"/>
      <c r="R115" s="19"/>
    </row>
    <row r="116" spans="2:18">
      <c r="B116" s="141"/>
      <c r="C116" s="19"/>
      <c r="D116" s="19"/>
      <c r="E116" s="19"/>
      <c r="F116" s="19"/>
      <c r="G116" s="19"/>
      <c r="H116" s="19"/>
      <c r="I116" s="19"/>
      <c r="J116" s="19"/>
      <c r="K116" s="19"/>
      <c r="L116" s="19"/>
      <c r="M116" s="19"/>
      <c r="N116" s="19"/>
      <c r="O116" s="19"/>
      <c r="P116" s="19"/>
      <c r="Q116" s="19"/>
      <c r="R116" s="19"/>
    </row>
    <row r="117" spans="2:18">
      <c r="B117" s="141"/>
      <c r="C117" s="19"/>
      <c r="D117" s="19"/>
      <c r="E117" s="19"/>
      <c r="F117" s="19"/>
      <c r="G117" s="19"/>
      <c r="H117" s="19"/>
      <c r="I117" s="19"/>
      <c r="J117" s="19"/>
      <c r="K117" s="19"/>
      <c r="L117" s="19"/>
      <c r="M117" s="19"/>
      <c r="N117" s="19"/>
      <c r="O117" s="19"/>
      <c r="P117" s="19"/>
      <c r="Q117" s="19"/>
      <c r="R117" s="19"/>
    </row>
    <row r="118" spans="2:18">
      <c r="B118" s="141"/>
      <c r="C118" s="19"/>
      <c r="D118" s="19"/>
      <c r="E118" s="19"/>
      <c r="F118" s="19"/>
      <c r="G118" s="19"/>
      <c r="H118" s="19"/>
      <c r="I118" s="19"/>
      <c r="J118" s="19"/>
      <c r="K118" s="19"/>
      <c r="L118" s="19"/>
      <c r="M118" s="19"/>
      <c r="N118" s="19"/>
      <c r="O118" s="19"/>
      <c r="P118" s="19"/>
      <c r="Q118" s="19"/>
      <c r="R118" s="19"/>
    </row>
    <row r="119" spans="2:18">
      <c r="B119" s="141"/>
      <c r="C119" s="19"/>
      <c r="D119" s="19"/>
      <c r="E119" s="19"/>
      <c r="F119" s="19"/>
      <c r="G119" s="19"/>
      <c r="H119" s="19"/>
      <c r="I119" s="19"/>
      <c r="J119" s="19"/>
      <c r="K119" s="19"/>
      <c r="L119" s="19"/>
      <c r="M119" s="19"/>
      <c r="N119" s="19"/>
      <c r="O119" s="19"/>
      <c r="P119" s="19"/>
      <c r="Q119" s="19"/>
      <c r="R119" s="19"/>
    </row>
    <row r="120" spans="2:18">
      <c r="B120" s="141"/>
      <c r="C120" s="19"/>
      <c r="D120" s="19"/>
      <c r="E120" s="19"/>
      <c r="F120" s="19"/>
      <c r="G120" s="19"/>
      <c r="H120" s="19"/>
      <c r="I120" s="19"/>
      <c r="J120" s="19"/>
      <c r="K120" s="19"/>
      <c r="L120" s="19"/>
      <c r="M120" s="19"/>
      <c r="N120" s="19"/>
      <c r="O120" s="19"/>
      <c r="P120" s="19"/>
      <c r="Q120" s="19"/>
      <c r="R120" s="19"/>
    </row>
    <row r="121" spans="2:18">
      <c r="B121" s="141"/>
      <c r="C121" s="19"/>
      <c r="D121" s="19"/>
      <c r="E121" s="19"/>
      <c r="F121" s="19"/>
      <c r="G121" s="19"/>
      <c r="H121" s="19"/>
      <c r="I121" s="19"/>
      <c r="J121" s="19"/>
      <c r="K121" s="19"/>
      <c r="L121" s="19"/>
      <c r="M121" s="19"/>
      <c r="N121" s="19"/>
      <c r="O121" s="19"/>
      <c r="P121" s="19"/>
      <c r="Q121" s="19"/>
      <c r="R121" s="19"/>
    </row>
    <row r="122" spans="2:18">
      <c r="B122" s="141"/>
      <c r="C122" s="19"/>
      <c r="D122" s="19"/>
      <c r="E122" s="19"/>
      <c r="F122" s="19"/>
      <c r="G122" s="19"/>
      <c r="H122" s="19"/>
      <c r="I122" s="19"/>
      <c r="J122" s="19"/>
      <c r="K122" s="19"/>
      <c r="L122" s="19"/>
      <c r="M122" s="19"/>
      <c r="N122" s="19"/>
      <c r="O122" s="19"/>
      <c r="P122" s="19"/>
      <c r="Q122" s="19"/>
      <c r="R122" s="19"/>
    </row>
    <row r="123" spans="2:18">
      <c r="B123" s="141"/>
      <c r="C123" s="19"/>
      <c r="D123" s="19"/>
      <c r="E123" s="19"/>
      <c r="F123" s="19"/>
      <c r="G123" s="19"/>
      <c r="H123" s="19"/>
      <c r="I123" s="19"/>
      <c r="J123" s="19"/>
      <c r="K123" s="19"/>
      <c r="L123" s="19"/>
      <c r="M123" s="19"/>
      <c r="N123" s="19"/>
      <c r="O123" s="19"/>
      <c r="P123" s="19"/>
      <c r="Q123" s="19"/>
      <c r="R123" s="19"/>
    </row>
    <row r="124" spans="2:18">
      <c r="B124" s="141"/>
      <c r="C124" s="19"/>
      <c r="D124" s="19"/>
      <c r="E124" s="19"/>
      <c r="F124" s="19"/>
      <c r="G124" s="19"/>
      <c r="H124" s="19"/>
      <c r="I124" s="19"/>
      <c r="J124" s="19"/>
      <c r="K124" s="19"/>
      <c r="L124" s="19"/>
      <c r="M124" s="19"/>
      <c r="N124" s="19"/>
      <c r="O124" s="19"/>
      <c r="P124" s="19"/>
      <c r="Q124" s="19"/>
      <c r="R124" s="19"/>
    </row>
    <row r="125" spans="2:18">
      <c r="B125" s="141"/>
      <c r="C125" s="19"/>
      <c r="D125" s="19"/>
      <c r="E125" s="19"/>
      <c r="F125" s="19"/>
      <c r="G125" s="19"/>
      <c r="H125" s="19"/>
      <c r="I125" s="19"/>
      <c r="J125" s="19"/>
      <c r="K125" s="19"/>
      <c r="L125" s="19"/>
      <c r="M125" s="19"/>
      <c r="N125" s="19"/>
      <c r="O125" s="19"/>
      <c r="P125" s="19"/>
      <c r="Q125" s="19"/>
      <c r="R125" s="19"/>
    </row>
    <row r="126" spans="2:18">
      <c r="B126" s="141"/>
      <c r="C126" s="19"/>
      <c r="D126" s="19"/>
      <c r="E126" s="19"/>
      <c r="F126" s="19"/>
      <c r="G126" s="19"/>
      <c r="H126" s="19"/>
      <c r="I126" s="19"/>
      <c r="J126" s="19"/>
      <c r="K126" s="19"/>
      <c r="L126" s="19"/>
      <c r="M126" s="19"/>
      <c r="N126" s="19"/>
      <c r="O126" s="19"/>
      <c r="P126" s="19"/>
      <c r="Q126" s="19"/>
      <c r="R126" s="19"/>
    </row>
    <row r="127" spans="2:18">
      <c r="B127" s="141"/>
      <c r="C127" s="19"/>
      <c r="D127" s="19"/>
      <c r="E127" s="19"/>
      <c r="F127" s="19"/>
      <c r="G127" s="19"/>
      <c r="H127" s="19"/>
      <c r="I127" s="19"/>
      <c r="J127" s="19"/>
      <c r="K127" s="19"/>
      <c r="L127" s="19"/>
      <c r="M127" s="19"/>
      <c r="N127" s="19"/>
      <c r="O127" s="19"/>
      <c r="P127" s="19"/>
      <c r="Q127" s="19"/>
      <c r="R127" s="19"/>
    </row>
    <row r="128" spans="2:18">
      <c r="B128" s="141"/>
      <c r="C128" s="19"/>
      <c r="D128" s="19"/>
      <c r="E128" s="19"/>
      <c r="F128" s="19"/>
      <c r="G128" s="19"/>
      <c r="H128" s="19"/>
      <c r="I128" s="19"/>
      <c r="J128" s="19"/>
      <c r="K128" s="19"/>
      <c r="L128" s="19"/>
      <c r="M128" s="19"/>
      <c r="N128" s="19"/>
      <c r="O128" s="19"/>
      <c r="P128" s="19"/>
      <c r="Q128" s="19"/>
      <c r="R128" s="19"/>
    </row>
    <row r="129" spans="2:18">
      <c r="B129" s="141"/>
      <c r="C129" s="19"/>
      <c r="D129" s="19"/>
      <c r="E129" s="19"/>
      <c r="F129" s="19"/>
      <c r="G129" s="19"/>
      <c r="H129" s="19"/>
      <c r="I129" s="19"/>
      <c r="J129" s="19"/>
      <c r="K129" s="19"/>
      <c r="L129" s="19"/>
      <c r="M129" s="19"/>
      <c r="N129" s="19"/>
      <c r="O129" s="19"/>
      <c r="P129" s="19"/>
      <c r="Q129" s="19"/>
      <c r="R129" s="19"/>
    </row>
    <row r="130" spans="2:18">
      <c r="B130" s="141"/>
      <c r="C130" s="19"/>
      <c r="D130" s="19"/>
      <c r="E130" s="19"/>
      <c r="F130" s="19"/>
      <c r="G130" s="19"/>
      <c r="H130" s="19"/>
      <c r="I130" s="19"/>
      <c r="J130" s="19"/>
      <c r="K130" s="19"/>
      <c r="L130" s="19"/>
      <c r="M130" s="19"/>
      <c r="N130" s="19"/>
      <c r="O130" s="19"/>
      <c r="P130" s="19"/>
      <c r="Q130" s="19"/>
      <c r="R130" s="19"/>
    </row>
    <row r="131" spans="2:18">
      <c r="B131" s="141"/>
      <c r="C131" s="19"/>
      <c r="D131" s="19"/>
      <c r="E131" s="19"/>
      <c r="F131" s="19"/>
      <c r="G131" s="19"/>
      <c r="H131" s="19"/>
      <c r="I131" s="19"/>
      <c r="J131" s="19"/>
      <c r="K131" s="19"/>
      <c r="L131" s="19"/>
      <c r="M131" s="19"/>
      <c r="N131" s="19"/>
      <c r="O131" s="19"/>
      <c r="P131" s="19"/>
      <c r="Q131" s="19"/>
      <c r="R131" s="19"/>
    </row>
    <row r="132" spans="2:18">
      <c r="B132" s="141"/>
      <c r="C132" s="19"/>
      <c r="D132" s="19"/>
      <c r="E132" s="19"/>
      <c r="F132" s="19"/>
      <c r="G132" s="19"/>
      <c r="H132" s="19"/>
      <c r="I132" s="19"/>
      <c r="J132" s="19"/>
      <c r="K132" s="19"/>
      <c r="L132" s="19"/>
      <c r="M132" s="19"/>
      <c r="N132" s="19"/>
      <c r="O132" s="19"/>
      <c r="P132" s="19"/>
      <c r="Q132" s="19"/>
      <c r="R132" s="19"/>
    </row>
    <row r="133" spans="2:18">
      <c r="B133" s="141"/>
      <c r="C133" s="19"/>
      <c r="D133" s="19"/>
      <c r="E133" s="19"/>
      <c r="F133" s="19"/>
      <c r="G133" s="19"/>
      <c r="H133" s="19"/>
      <c r="I133" s="19"/>
      <c r="J133" s="19"/>
      <c r="K133" s="19"/>
      <c r="L133" s="19"/>
      <c r="M133" s="19"/>
      <c r="N133" s="19"/>
      <c r="O133" s="19"/>
      <c r="P133" s="19"/>
      <c r="Q133" s="19"/>
      <c r="R133" s="19"/>
    </row>
    <row r="134" spans="2:18">
      <c r="B134" s="141"/>
      <c r="C134" s="19"/>
      <c r="D134" s="19"/>
      <c r="E134" s="19"/>
      <c r="F134" s="19"/>
      <c r="G134" s="19"/>
      <c r="H134" s="19"/>
      <c r="I134" s="19"/>
      <c r="J134" s="19"/>
      <c r="K134" s="19"/>
      <c r="L134" s="19"/>
      <c r="M134" s="19"/>
      <c r="N134" s="19"/>
      <c r="O134" s="19"/>
      <c r="P134" s="19"/>
      <c r="Q134" s="19"/>
      <c r="R134" s="19"/>
    </row>
    <row r="135" spans="2:18">
      <c r="B135" s="141"/>
      <c r="C135" s="19"/>
      <c r="D135" s="19"/>
      <c r="E135" s="19"/>
      <c r="F135" s="19"/>
      <c r="G135" s="19"/>
      <c r="H135" s="19"/>
      <c r="I135" s="19"/>
      <c r="J135" s="19"/>
      <c r="K135" s="19"/>
      <c r="L135" s="19"/>
      <c r="M135" s="19"/>
      <c r="N135" s="19"/>
      <c r="O135" s="19"/>
      <c r="P135" s="19"/>
      <c r="Q135" s="19"/>
      <c r="R135" s="19"/>
    </row>
    <row r="136" spans="2:18">
      <c r="B136" s="141"/>
      <c r="C136" s="19"/>
      <c r="D136" s="19"/>
      <c r="E136" s="19"/>
      <c r="F136" s="19"/>
      <c r="G136" s="19"/>
      <c r="H136" s="19"/>
      <c r="I136" s="19"/>
      <c r="J136" s="19"/>
      <c r="K136" s="19"/>
      <c r="L136" s="19"/>
      <c r="M136" s="19"/>
      <c r="N136" s="19"/>
      <c r="O136" s="19"/>
      <c r="P136" s="19"/>
      <c r="Q136" s="19"/>
      <c r="R136" s="19"/>
    </row>
    <row r="137" spans="2:18">
      <c r="B137" s="141"/>
      <c r="C137" s="19"/>
      <c r="D137" s="19"/>
      <c r="E137" s="19"/>
      <c r="F137" s="19"/>
      <c r="G137" s="19"/>
      <c r="H137" s="19"/>
      <c r="I137" s="19"/>
      <c r="J137" s="19"/>
      <c r="K137" s="19"/>
      <c r="L137" s="19"/>
      <c r="M137" s="19"/>
      <c r="N137" s="19"/>
      <c r="O137" s="19"/>
      <c r="P137" s="19"/>
      <c r="Q137" s="19"/>
      <c r="R137" s="19"/>
    </row>
    <row r="138" spans="2:18">
      <c r="B138" s="141"/>
      <c r="C138" s="19"/>
      <c r="D138" s="19"/>
      <c r="E138" s="19"/>
      <c r="F138" s="19"/>
      <c r="G138" s="19"/>
      <c r="H138" s="19"/>
      <c r="I138" s="19"/>
      <c r="J138" s="19"/>
      <c r="K138" s="19"/>
      <c r="L138" s="19"/>
      <c r="M138" s="19"/>
      <c r="N138" s="19"/>
      <c r="O138" s="19"/>
      <c r="P138" s="19"/>
      <c r="Q138" s="19"/>
      <c r="R138" s="19"/>
    </row>
    <row r="139" spans="2:18">
      <c r="B139" s="141"/>
      <c r="C139" s="19"/>
      <c r="D139" s="19"/>
      <c r="E139" s="19"/>
      <c r="F139" s="19"/>
      <c r="G139" s="19"/>
      <c r="H139" s="19"/>
      <c r="I139" s="19"/>
      <c r="J139" s="19"/>
      <c r="K139" s="19"/>
      <c r="L139" s="19"/>
      <c r="M139" s="19"/>
      <c r="N139" s="19"/>
      <c r="O139" s="19"/>
      <c r="P139" s="19"/>
      <c r="Q139" s="19"/>
      <c r="R139" s="19"/>
    </row>
    <row r="140" spans="2:18">
      <c r="B140" s="141"/>
      <c r="C140" s="19"/>
      <c r="D140" s="19"/>
      <c r="E140" s="19"/>
      <c r="F140" s="19"/>
      <c r="G140" s="19"/>
      <c r="H140" s="19"/>
      <c r="I140" s="19"/>
      <c r="J140" s="19"/>
      <c r="K140" s="19"/>
      <c r="L140" s="19"/>
      <c r="M140" s="19"/>
      <c r="N140" s="19"/>
      <c r="O140" s="19"/>
      <c r="P140" s="19"/>
      <c r="Q140" s="19"/>
      <c r="R140" s="19"/>
    </row>
    <row r="141" spans="2:18">
      <c r="B141" s="141"/>
      <c r="C141" s="19"/>
      <c r="D141" s="19"/>
      <c r="E141" s="19"/>
      <c r="F141" s="19"/>
      <c r="G141" s="19"/>
      <c r="H141" s="19"/>
      <c r="I141" s="19"/>
      <c r="J141" s="19"/>
      <c r="K141" s="19"/>
      <c r="L141" s="19"/>
      <c r="M141" s="19"/>
      <c r="N141" s="19"/>
      <c r="O141" s="19"/>
      <c r="P141" s="19"/>
      <c r="Q141" s="19"/>
      <c r="R141" s="19"/>
    </row>
    <row r="142" spans="2:18">
      <c r="B142" s="141"/>
      <c r="C142" s="19"/>
      <c r="D142" s="19"/>
      <c r="E142" s="19"/>
      <c r="F142" s="19"/>
      <c r="G142" s="19"/>
      <c r="H142" s="19"/>
      <c r="I142" s="19"/>
      <c r="J142" s="19"/>
      <c r="K142" s="19"/>
      <c r="L142" s="19"/>
      <c r="M142" s="19"/>
      <c r="N142" s="19"/>
      <c r="O142" s="19"/>
      <c r="P142" s="19"/>
      <c r="Q142" s="19"/>
      <c r="R142" s="19"/>
    </row>
    <row r="143" spans="2:18">
      <c r="B143" s="141"/>
      <c r="C143" s="19"/>
      <c r="D143" s="19"/>
      <c r="E143" s="19"/>
      <c r="F143" s="19"/>
      <c r="G143" s="19"/>
      <c r="H143" s="19"/>
      <c r="I143" s="19"/>
      <c r="J143" s="19"/>
      <c r="K143" s="19"/>
      <c r="L143" s="19"/>
      <c r="M143" s="19"/>
      <c r="N143" s="19"/>
      <c r="O143" s="19"/>
      <c r="P143" s="19"/>
      <c r="Q143" s="19"/>
      <c r="R143" s="19"/>
    </row>
    <row r="144" spans="2:18">
      <c r="B144" s="141"/>
      <c r="C144" s="19"/>
      <c r="D144" s="19"/>
      <c r="E144" s="19"/>
      <c r="F144" s="19"/>
      <c r="G144" s="19"/>
      <c r="H144" s="19"/>
      <c r="I144" s="19"/>
      <c r="J144" s="19"/>
      <c r="K144" s="19"/>
      <c r="L144" s="19"/>
      <c r="M144" s="19"/>
      <c r="N144" s="19"/>
      <c r="O144" s="19"/>
      <c r="P144" s="19"/>
      <c r="Q144" s="19"/>
      <c r="R144" s="19"/>
    </row>
    <row r="145" spans="2:18">
      <c r="B145" s="141"/>
      <c r="C145" s="19"/>
      <c r="D145" s="19"/>
      <c r="E145" s="19"/>
      <c r="F145" s="19"/>
      <c r="G145" s="19"/>
      <c r="H145" s="19"/>
      <c r="I145" s="19"/>
      <c r="J145" s="19"/>
      <c r="K145" s="19"/>
      <c r="L145" s="19"/>
      <c r="M145" s="19"/>
      <c r="N145" s="19"/>
      <c r="O145" s="19"/>
      <c r="P145" s="19"/>
      <c r="Q145" s="19"/>
      <c r="R145" s="19"/>
    </row>
    <row r="146" spans="2:18">
      <c r="B146" s="141"/>
      <c r="C146" s="19"/>
      <c r="D146" s="19"/>
      <c r="E146" s="19"/>
      <c r="F146" s="19"/>
      <c r="G146" s="19"/>
      <c r="H146" s="19"/>
      <c r="I146" s="19"/>
      <c r="J146" s="19"/>
      <c r="K146" s="19"/>
      <c r="L146" s="19"/>
      <c r="M146" s="19"/>
      <c r="N146" s="19"/>
      <c r="O146" s="19"/>
      <c r="P146" s="19"/>
      <c r="Q146" s="19"/>
      <c r="R146" s="19"/>
    </row>
    <row r="147" spans="2:18">
      <c r="B147" s="141"/>
      <c r="C147" s="19"/>
      <c r="D147" s="19"/>
      <c r="E147" s="19"/>
      <c r="F147" s="19"/>
      <c r="G147" s="19"/>
      <c r="H147" s="19"/>
      <c r="I147" s="19"/>
      <c r="J147" s="19"/>
      <c r="K147" s="19"/>
      <c r="L147" s="19"/>
      <c r="M147" s="19"/>
      <c r="N147" s="19"/>
      <c r="O147" s="19"/>
      <c r="P147" s="19"/>
      <c r="Q147" s="19"/>
      <c r="R147" s="19"/>
    </row>
    <row r="148" spans="2:18">
      <c r="B148" s="141"/>
      <c r="C148" s="19"/>
      <c r="D148" s="19"/>
      <c r="E148" s="19"/>
      <c r="F148" s="19"/>
      <c r="G148" s="19"/>
      <c r="H148" s="19"/>
      <c r="I148" s="19"/>
      <c r="J148" s="19"/>
      <c r="K148" s="19"/>
      <c r="L148" s="19"/>
      <c r="M148" s="19"/>
      <c r="N148" s="19"/>
      <c r="O148" s="19"/>
      <c r="P148" s="19"/>
      <c r="Q148" s="19"/>
      <c r="R148" s="19"/>
    </row>
    <row r="149" spans="2:18">
      <c r="B149" s="141"/>
      <c r="C149" s="19"/>
      <c r="D149" s="19"/>
      <c r="E149" s="19"/>
      <c r="F149" s="19"/>
      <c r="G149" s="19"/>
      <c r="H149" s="19"/>
      <c r="I149" s="19"/>
      <c r="J149" s="19"/>
      <c r="K149" s="19"/>
      <c r="L149" s="19"/>
      <c r="M149" s="19"/>
      <c r="N149" s="19"/>
      <c r="O149" s="19"/>
      <c r="P149" s="19"/>
      <c r="Q149" s="19"/>
      <c r="R149" s="19"/>
    </row>
    <row r="150" spans="2:18">
      <c r="B150" s="141"/>
      <c r="C150" s="19"/>
      <c r="D150" s="19"/>
      <c r="E150" s="19"/>
      <c r="F150" s="19"/>
      <c r="G150" s="19"/>
      <c r="H150" s="19"/>
      <c r="I150" s="19"/>
      <c r="J150" s="19"/>
      <c r="K150" s="19"/>
      <c r="L150" s="19"/>
      <c r="M150" s="19"/>
      <c r="N150" s="19"/>
      <c r="O150" s="19"/>
      <c r="P150" s="19"/>
      <c r="Q150" s="19"/>
      <c r="R150" s="19"/>
    </row>
    <row r="151" spans="2:18">
      <c r="B151" s="141"/>
      <c r="C151" s="19"/>
      <c r="D151" s="19"/>
      <c r="E151" s="19"/>
      <c r="F151" s="19"/>
      <c r="G151" s="19"/>
      <c r="H151" s="19"/>
      <c r="I151" s="19"/>
      <c r="J151" s="19"/>
      <c r="K151" s="19"/>
      <c r="L151" s="19"/>
      <c r="M151" s="19"/>
      <c r="N151" s="19"/>
      <c r="O151" s="19"/>
      <c r="P151" s="19"/>
      <c r="Q151" s="19"/>
      <c r="R151" s="19"/>
    </row>
    <row r="152" spans="2:18">
      <c r="B152" s="141"/>
      <c r="C152" s="19"/>
      <c r="D152" s="19"/>
      <c r="E152" s="19"/>
      <c r="F152" s="19"/>
      <c r="G152" s="19"/>
      <c r="H152" s="19"/>
      <c r="I152" s="19"/>
      <c r="J152" s="19"/>
      <c r="K152" s="19"/>
      <c r="L152" s="19"/>
      <c r="M152" s="19"/>
      <c r="N152" s="19"/>
      <c r="O152" s="19"/>
      <c r="P152" s="19"/>
      <c r="Q152" s="19"/>
      <c r="R152" s="19"/>
    </row>
    <row r="153" spans="2:18">
      <c r="B153" s="141"/>
      <c r="C153" s="19"/>
      <c r="D153" s="19"/>
      <c r="E153" s="19"/>
      <c r="F153" s="19"/>
      <c r="G153" s="19"/>
      <c r="H153" s="19"/>
      <c r="I153" s="19"/>
      <c r="J153" s="19"/>
      <c r="K153" s="19"/>
      <c r="L153" s="19"/>
      <c r="M153" s="19"/>
      <c r="N153" s="19"/>
      <c r="O153" s="19"/>
      <c r="P153" s="19"/>
      <c r="Q153" s="19"/>
      <c r="R153" s="19"/>
    </row>
    <row r="154" spans="2:18">
      <c r="B154" s="141"/>
      <c r="C154" s="19"/>
      <c r="D154" s="19"/>
      <c r="E154" s="19"/>
      <c r="F154" s="19"/>
      <c r="G154" s="19"/>
      <c r="H154" s="19"/>
      <c r="I154" s="19"/>
      <c r="J154" s="19"/>
      <c r="K154" s="19"/>
      <c r="L154" s="19"/>
      <c r="M154" s="19"/>
      <c r="N154" s="19"/>
      <c r="O154" s="19"/>
      <c r="P154" s="19"/>
      <c r="Q154" s="19"/>
      <c r="R154" s="19"/>
    </row>
    <row r="155" spans="2:18">
      <c r="B155" s="141"/>
      <c r="C155" s="19"/>
      <c r="D155" s="19"/>
      <c r="E155" s="19"/>
      <c r="F155" s="19"/>
      <c r="G155" s="19"/>
      <c r="H155" s="19"/>
      <c r="I155" s="19"/>
      <c r="J155" s="19"/>
      <c r="K155" s="19"/>
      <c r="L155" s="19"/>
      <c r="M155" s="19"/>
      <c r="N155" s="19"/>
      <c r="O155" s="19"/>
      <c r="P155" s="19"/>
      <c r="Q155" s="19"/>
      <c r="R155" s="19"/>
    </row>
    <row r="156" spans="2:18">
      <c r="B156" s="141"/>
      <c r="C156" s="19"/>
      <c r="D156" s="19"/>
      <c r="E156" s="19"/>
      <c r="F156" s="19"/>
      <c r="G156" s="19"/>
      <c r="H156" s="19"/>
      <c r="I156" s="19"/>
      <c r="J156" s="19"/>
      <c r="K156" s="19"/>
      <c r="L156" s="19"/>
      <c r="M156" s="19"/>
      <c r="N156" s="19"/>
      <c r="O156" s="19"/>
      <c r="P156" s="19"/>
      <c r="Q156" s="19"/>
      <c r="R156" s="19"/>
    </row>
    <row r="157" spans="2:18">
      <c r="B157" s="141"/>
      <c r="C157" s="19"/>
      <c r="D157" s="19"/>
      <c r="E157" s="19"/>
      <c r="F157" s="19"/>
      <c r="G157" s="19"/>
      <c r="H157" s="19"/>
      <c r="I157" s="19"/>
      <c r="J157" s="19"/>
      <c r="K157" s="19"/>
      <c r="L157" s="19"/>
      <c r="M157" s="19"/>
      <c r="N157" s="19"/>
      <c r="O157" s="19"/>
      <c r="P157" s="19"/>
      <c r="Q157" s="19"/>
      <c r="R157" s="19"/>
    </row>
    <row r="158" spans="2:18">
      <c r="B158" s="141"/>
      <c r="C158" s="19"/>
      <c r="D158" s="19"/>
      <c r="E158" s="19"/>
      <c r="F158" s="19"/>
      <c r="G158" s="19"/>
      <c r="H158" s="19"/>
      <c r="I158" s="19"/>
      <c r="J158" s="19"/>
      <c r="K158" s="19"/>
      <c r="L158" s="19"/>
      <c r="M158" s="19"/>
      <c r="N158" s="19"/>
      <c r="O158" s="19"/>
      <c r="P158" s="19"/>
      <c r="Q158" s="19"/>
      <c r="R158" s="19"/>
    </row>
    <row r="159" spans="2:18">
      <c r="B159" s="141"/>
      <c r="C159" s="19"/>
      <c r="D159" s="19"/>
      <c r="E159" s="19"/>
      <c r="F159" s="19"/>
      <c r="G159" s="19"/>
      <c r="H159" s="19"/>
      <c r="I159" s="19"/>
      <c r="J159" s="19"/>
      <c r="K159" s="19"/>
      <c r="L159" s="19"/>
      <c r="M159" s="19"/>
      <c r="N159" s="19"/>
      <c r="O159" s="19"/>
      <c r="P159" s="19"/>
      <c r="Q159" s="19"/>
      <c r="R159" s="19"/>
    </row>
    <row r="160" spans="2:18">
      <c r="B160" s="141"/>
      <c r="C160" s="19"/>
      <c r="D160" s="19"/>
      <c r="E160" s="19"/>
      <c r="F160" s="19"/>
      <c r="G160" s="19"/>
      <c r="H160" s="19"/>
      <c r="I160" s="19"/>
      <c r="J160" s="19"/>
      <c r="K160" s="19"/>
      <c r="L160" s="19"/>
      <c r="M160" s="19"/>
      <c r="N160" s="19"/>
      <c r="O160" s="19"/>
      <c r="P160" s="19"/>
      <c r="Q160" s="19"/>
      <c r="R160" s="19"/>
    </row>
    <row r="161" spans="2:18">
      <c r="B161" s="141"/>
      <c r="C161" s="19"/>
      <c r="D161" s="19"/>
      <c r="E161" s="19"/>
      <c r="F161" s="19"/>
      <c r="G161" s="19"/>
      <c r="H161" s="19"/>
      <c r="I161" s="19"/>
      <c r="J161" s="19"/>
      <c r="K161" s="19"/>
      <c r="L161" s="19"/>
      <c r="M161" s="19"/>
      <c r="N161" s="19"/>
      <c r="O161" s="19"/>
      <c r="P161" s="19"/>
      <c r="Q161" s="19"/>
      <c r="R161" s="19"/>
    </row>
    <row r="162" spans="2:18">
      <c r="B162" s="141"/>
      <c r="C162" s="19"/>
      <c r="D162" s="19"/>
      <c r="E162" s="19"/>
      <c r="F162" s="19"/>
      <c r="G162" s="19"/>
      <c r="H162" s="19"/>
      <c r="I162" s="19"/>
      <c r="J162" s="19"/>
      <c r="K162" s="19"/>
      <c r="L162" s="19"/>
      <c r="M162" s="19"/>
      <c r="N162" s="19"/>
      <c r="O162" s="19"/>
      <c r="P162" s="19"/>
      <c r="Q162" s="19"/>
      <c r="R162" s="19"/>
    </row>
    <row r="163" spans="2:18">
      <c r="B163" s="141"/>
      <c r="C163" s="19"/>
      <c r="D163" s="19"/>
      <c r="E163" s="19"/>
      <c r="F163" s="19"/>
      <c r="G163" s="19"/>
      <c r="H163" s="19"/>
      <c r="I163" s="19"/>
      <c r="J163" s="19"/>
      <c r="K163" s="19"/>
      <c r="L163" s="19"/>
      <c r="M163" s="19"/>
      <c r="N163" s="19"/>
      <c r="O163" s="19"/>
      <c r="P163" s="19"/>
      <c r="Q163" s="19"/>
      <c r="R163" s="19"/>
    </row>
    <row r="164" spans="2:18">
      <c r="B164" s="141"/>
      <c r="C164" s="19"/>
      <c r="D164" s="19"/>
      <c r="E164" s="19"/>
      <c r="F164" s="19"/>
      <c r="G164" s="19"/>
      <c r="H164" s="19"/>
      <c r="I164" s="19"/>
      <c r="J164" s="19"/>
      <c r="K164" s="19"/>
      <c r="L164" s="19"/>
      <c r="M164" s="19"/>
      <c r="N164" s="19"/>
      <c r="O164" s="19"/>
      <c r="P164" s="19"/>
      <c r="Q164" s="19"/>
      <c r="R164" s="19"/>
    </row>
    <row r="165" spans="2:18">
      <c r="B165" s="141"/>
      <c r="C165" s="19"/>
      <c r="D165" s="19"/>
      <c r="E165" s="19"/>
      <c r="F165" s="19"/>
      <c r="G165" s="19"/>
      <c r="H165" s="19"/>
      <c r="I165" s="19"/>
      <c r="J165" s="19"/>
      <c r="K165" s="19"/>
      <c r="L165" s="19"/>
      <c r="M165" s="19"/>
      <c r="N165" s="19"/>
      <c r="O165" s="19"/>
      <c r="P165" s="19"/>
      <c r="Q165" s="19"/>
      <c r="R165" s="19"/>
    </row>
    <row r="166" spans="2:18">
      <c r="B166" s="141"/>
      <c r="C166" s="19"/>
      <c r="D166" s="19"/>
      <c r="E166" s="19"/>
      <c r="F166" s="19"/>
      <c r="G166" s="19"/>
      <c r="H166" s="19"/>
      <c r="I166" s="19"/>
      <c r="J166" s="19"/>
      <c r="K166" s="19"/>
      <c r="L166" s="19"/>
      <c r="M166" s="19"/>
      <c r="N166" s="19"/>
      <c r="O166" s="19"/>
      <c r="P166" s="19"/>
      <c r="Q166" s="19"/>
      <c r="R166" s="19"/>
    </row>
    <row r="167" spans="2:18">
      <c r="B167" s="141"/>
      <c r="C167" s="19"/>
      <c r="D167" s="19"/>
      <c r="E167" s="19"/>
      <c r="F167" s="19"/>
      <c r="G167" s="19"/>
      <c r="H167" s="19"/>
      <c r="I167" s="19"/>
      <c r="J167" s="19"/>
      <c r="K167" s="19"/>
      <c r="L167" s="19"/>
      <c r="M167" s="19"/>
      <c r="N167" s="19"/>
      <c r="O167" s="19"/>
      <c r="P167" s="19"/>
      <c r="Q167" s="19"/>
      <c r="R167" s="19"/>
    </row>
    <row r="168" spans="2:18">
      <c r="B168" s="141"/>
      <c r="C168" s="19"/>
      <c r="D168" s="19"/>
      <c r="E168" s="19"/>
      <c r="F168" s="19"/>
      <c r="G168" s="19"/>
      <c r="H168" s="19"/>
      <c r="I168" s="19"/>
      <c r="J168" s="19"/>
      <c r="K168" s="19"/>
      <c r="L168" s="19"/>
      <c r="M168" s="19"/>
      <c r="N168" s="19"/>
      <c r="O168" s="19"/>
      <c r="P168" s="19"/>
      <c r="Q168" s="19"/>
      <c r="R168" s="19"/>
    </row>
    <row r="169" spans="2:18">
      <c r="B169" s="141"/>
      <c r="C169" s="19"/>
      <c r="D169" s="19"/>
      <c r="E169" s="19"/>
      <c r="F169" s="19"/>
      <c r="G169" s="19"/>
      <c r="H169" s="19"/>
      <c r="I169" s="19"/>
      <c r="J169" s="19"/>
      <c r="K169" s="19"/>
      <c r="L169" s="19"/>
      <c r="M169" s="19"/>
      <c r="N169" s="19"/>
      <c r="O169" s="19"/>
      <c r="P169" s="19"/>
      <c r="Q169" s="19"/>
      <c r="R169" s="19"/>
    </row>
    <row r="170" spans="2:18">
      <c r="B170" s="141"/>
      <c r="C170" s="19"/>
      <c r="D170" s="19"/>
      <c r="E170" s="19"/>
      <c r="F170" s="19"/>
      <c r="G170" s="19"/>
      <c r="H170" s="19"/>
      <c r="I170" s="19"/>
      <c r="J170" s="19"/>
      <c r="K170" s="19"/>
      <c r="L170" s="19"/>
      <c r="M170" s="19"/>
      <c r="N170" s="19"/>
      <c r="O170" s="19"/>
      <c r="P170" s="19"/>
      <c r="Q170" s="19"/>
      <c r="R170" s="19"/>
    </row>
    <row r="171" spans="2:18">
      <c r="B171" s="141"/>
      <c r="C171" s="19"/>
      <c r="D171" s="19"/>
      <c r="E171" s="19"/>
      <c r="F171" s="19"/>
      <c r="G171" s="19"/>
      <c r="H171" s="19"/>
      <c r="I171" s="19"/>
      <c r="J171" s="19"/>
      <c r="K171" s="19"/>
      <c r="L171" s="19"/>
      <c r="M171" s="19"/>
      <c r="N171" s="19"/>
      <c r="O171" s="19"/>
      <c r="P171" s="19"/>
      <c r="Q171" s="19"/>
      <c r="R171" s="19"/>
    </row>
    <row r="172" spans="2:18">
      <c r="B172" s="141"/>
      <c r="C172" s="19"/>
      <c r="D172" s="19"/>
      <c r="E172" s="19"/>
      <c r="F172" s="19"/>
      <c r="G172" s="19"/>
      <c r="H172" s="19"/>
      <c r="I172" s="19"/>
      <c r="J172" s="19"/>
      <c r="K172" s="19"/>
      <c r="L172" s="19"/>
      <c r="M172" s="19"/>
      <c r="N172" s="19"/>
      <c r="O172" s="19"/>
      <c r="P172" s="19"/>
      <c r="Q172" s="19"/>
      <c r="R172" s="19"/>
    </row>
    <row r="173" spans="2:18">
      <c r="B173" s="141"/>
      <c r="C173" s="19"/>
      <c r="D173" s="19"/>
      <c r="E173" s="19"/>
      <c r="F173" s="19"/>
      <c r="G173" s="19"/>
      <c r="H173" s="19"/>
      <c r="I173" s="19"/>
      <c r="J173" s="19"/>
      <c r="K173" s="19"/>
      <c r="L173" s="19"/>
      <c r="M173" s="19"/>
      <c r="N173" s="19"/>
      <c r="O173" s="19"/>
      <c r="P173" s="19"/>
      <c r="Q173" s="19"/>
      <c r="R173" s="19"/>
    </row>
    <row r="174" spans="2:18">
      <c r="B174" s="141"/>
      <c r="C174" s="19"/>
      <c r="D174" s="19"/>
      <c r="E174" s="19"/>
      <c r="F174" s="19"/>
      <c r="G174" s="19"/>
      <c r="H174" s="19"/>
      <c r="I174" s="19"/>
      <c r="J174" s="19"/>
      <c r="K174" s="19"/>
      <c r="L174" s="19"/>
      <c r="M174" s="19"/>
      <c r="N174" s="19"/>
      <c r="O174" s="19"/>
      <c r="P174" s="19"/>
      <c r="Q174" s="19"/>
      <c r="R174" s="19"/>
    </row>
    <row r="175" spans="2:18">
      <c r="B175" s="141"/>
      <c r="C175" s="19"/>
      <c r="D175" s="19"/>
      <c r="E175" s="19"/>
      <c r="F175" s="19"/>
      <c r="G175" s="19"/>
      <c r="H175" s="19"/>
      <c r="I175" s="19"/>
      <c r="J175" s="19"/>
      <c r="K175" s="19"/>
      <c r="L175" s="19"/>
      <c r="M175" s="19"/>
      <c r="N175" s="19"/>
      <c r="O175" s="19"/>
      <c r="P175" s="19"/>
      <c r="Q175" s="19"/>
      <c r="R175" s="19"/>
    </row>
    <row r="176" spans="2:18">
      <c r="B176" s="141"/>
      <c r="C176" s="19"/>
      <c r="D176" s="19"/>
      <c r="E176" s="19"/>
      <c r="F176" s="19"/>
      <c r="G176" s="19"/>
      <c r="H176" s="19"/>
      <c r="I176" s="19"/>
      <c r="J176" s="19"/>
      <c r="K176" s="19"/>
      <c r="L176" s="19"/>
      <c r="M176" s="19"/>
      <c r="N176" s="19"/>
      <c r="O176" s="19"/>
      <c r="P176" s="19"/>
      <c r="Q176" s="19"/>
      <c r="R176" s="19"/>
    </row>
    <row r="177" spans="2:18">
      <c r="B177" s="141"/>
      <c r="C177" s="19"/>
      <c r="D177" s="19"/>
      <c r="E177" s="19"/>
      <c r="F177" s="19"/>
      <c r="G177" s="19"/>
      <c r="H177" s="19"/>
      <c r="I177" s="19"/>
      <c r="J177" s="19"/>
      <c r="K177" s="19"/>
      <c r="L177" s="19"/>
      <c r="M177" s="19"/>
      <c r="N177" s="19"/>
      <c r="O177" s="19"/>
      <c r="P177" s="19"/>
      <c r="Q177" s="19"/>
      <c r="R177" s="19"/>
    </row>
    <row r="178" spans="2:18">
      <c r="B178" s="141"/>
      <c r="C178" s="19"/>
      <c r="D178" s="19"/>
      <c r="E178" s="19"/>
      <c r="F178" s="19"/>
      <c r="G178" s="19"/>
      <c r="H178" s="19"/>
      <c r="I178" s="19"/>
      <c r="J178" s="19"/>
      <c r="K178" s="19"/>
      <c r="L178" s="19"/>
      <c r="M178" s="19"/>
      <c r="N178" s="19"/>
      <c r="O178" s="19"/>
      <c r="P178" s="19"/>
      <c r="Q178" s="19"/>
      <c r="R178" s="19"/>
    </row>
    <row r="179" spans="2:18">
      <c r="B179" s="141"/>
      <c r="C179" s="19"/>
      <c r="D179" s="19"/>
      <c r="E179" s="19"/>
      <c r="F179" s="19"/>
      <c r="G179" s="19"/>
      <c r="H179" s="19"/>
      <c r="I179" s="19"/>
      <c r="J179" s="19"/>
      <c r="K179" s="19"/>
      <c r="L179" s="19"/>
      <c r="M179" s="19"/>
      <c r="N179" s="19"/>
      <c r="O179" s="19"/>
      <c r="P179" s="19"/>
      <c r="Q179" s="19"/>
      <c r="R179" s="19"/>
    </row>
    <row r="180" spans="2:18">
      <c r="B180" s="141"/>
      <c r="C180" s="19"/>
      <c r="D180" s="19"/>
      <c r="E180" s="19"/>
      <c r="F180" s="19"/>
      <c r="G180" s="19"/>
      <c r="H180" s="19"/>
      <c r="I180" s="19"/>
      <c r="J180" s="19"/>
      <c r="K180" s="19"/>
      <c r="L180" s="19"/>
      <c r="M180" s="19"/>
      <c r="N180" s="19"/>
      <c r="O180" s="19"/>
      <c r="P180" s="19"/>
      <c r="Q180" s="19"/>
      <c r="R180" s="19"/>
    </row>
    <row r="181" spans="2:18">
      <c r="B181" s="141"/>
      <c r="C181" s="19"/>
      <c r="D181" s="19"/>
      <c r="E181" s="19"/>
      <c r="F181" s="19"/>
      <c r="G181" s="19"/>
      <c r="H181" s="19"/>
      <c r="I181" s="19"/>
      <c r="J181" s="19"/>
      <c r="K181" s="19"/>
      <c r="L181" s="19"/>
      <c r="M181" s="19"/>
      <c r="N181" s="19"/>
      <c r="O181" s="19"/>
      <c r="P181" s="19"/>
      <c r="Q181" s="19"/>
      <c r="R181" s="19"/>
    </row>
    <row r="182" spans="2:18">
      <c r="B182" s="141"/>
      <c r="C182" s="19"/>
      <c r="D182" s="19"/>
      <c r="E182" s="19"/>
      <c r="F182" s="19"/>
      <c r="G182" s="19"/>
      <c r="H182" s="19"/>
      <c r="I182" s="19"/>
      <c r="J182" s="19"/>
      <c r="K182" s="19"/>
      <c r="L182" s="19"/>
      <c r="M182" s="19"/>
      <c r="N182" s="19"/>
      <c r="O182" s="19"/>
      <c r="P182" s="19"/>
      <c r="Q182" s="19"/>
      <c r="R182" s="19"/>
    </row>
    <row r="183" spans="2:18">
      <c r="B183" s="141"/>
      <c r="C183" s="19"/>
      <c r="D183" s="19"/>
      <c r="E183" s="19"/>
      <c r="F183" s="19"/>
      <c r="G183" s="19"/>
      <c r="H183" s="19"/>
      <c r="I183" s="19"/>
      <c r="J183" s="19"/>
      <c r="K183" s="19"/>
      <c r="L183" s="19"/>
      <c r="M183" s="19"/>
      <c r="N183" s="19"/>
      <c r="O183" s="19"/>
      <c r="P183" s="19"/>
      <c r="Q183" s="19"/>
      <c r="R183" s="19"/>
    </row>
    <row r="184" spans="2:18">
      <c r="B184" s="141"/>
      <c r="C184" s="19"/>
      <c r="D184" s="19"/>
      <c r="E184" s="19"/>
      <c r="F184" s="19"/>
      <c r="G184" s="19"/>
      <c r="H184" s="19"/>
      <c r="I184" s="19"/>
      <c r="J184" s="19"/>
      <c r="K184" s="19"/>
      <c r="L184" s="19"/>
      <c r="M184" s="19"/>
      <c r="N184" s="19"/>
      <c r="O184" s="19"/>
      <c r="P184" s="19"/>
      <c r="Q184" s="19"/>
      <c r="R184" s="19"/>
    </row>
    <row r="185" spans="2:18">
      <c r="B185" s="141"/>
      <c r="C185" s="19"/>
      <c r="D185" s="19"/>
      <c r="E185" s="19"/>
      <c r="F185" s="19"/>
      <c r="G185" s="19"/>
      <c r="H185" s="19"/>
      <c r="I185" s="19"/>
      <c r="J185" s="19"/>
      <c r="K185" s="19"/>
      <c r="L185" s="19"/>
      <c r="M185" s="19"/>
      <c r="N185" s="19"/>
      <c r="O185" s="19"/>
      <c r="P185" s="19"/>
      <c r="Q185" s="19"/>
      <c r="R185" s="19"/>
    </row>
    <row r="186" spans="2:18">
      <c r="B186" s="141"/>
      <c r="C186" s="19"/>
      <c r="D186" s="19"/>
      <c r="E186" s="19"/>
      <c r="F186" s="19"/>
      <c r="G186" s="19"/>
      <c r="H186" s="19"/>
      <c r="I186" s="19"/>
      <c r="J186" s="19"/>
      <c r="K186" s="19"/>
      <c r="L186" s="19"/>
      <c r="M186" s="19"/>
      <c r="N186" s="19"/>
      <c r="O186" s="19"/>
      <c r="P186" s="19"/>
      <c r="Q186" s="19"/>
      <c r="R186" s="19"/>
    </row>
    <row r="187" spans="2:18">
      <c r="B187" s="141"/>
      <c r="C187" s="19"/>
      <c r="D187" s="19"/>
      <c r="E187" s="19"/>
      <c r="F187" s="19"/>
      <c r="G187" s="19"/>
      <c r="H187" s="19"/>
      <c r="I187" s="19"/>
      <c r="J187" s="19"/>
      <c r="K187" s="19"/>
      <c r="L187" s="19"/>
      <c r="M187" s="19"/>
      <c r="N187" s="19"/>
      <c r="O187" s="19"/>
      <c r="P187" s="19"/>
      <c r="Q187" s="19"/>
      <c r="R187" s="19"/>
    </row>
    <row r="188" spans="2:18">
      <c r="B188" s="141"/>
      <c r="C188" s="19"/>
      <c r="D188" s="19"/>
      <c r="E188" s="19"/>
      <c r="F188" s="19"/>
      <c r="G188" s="19"/>
      <c r="H188" s="19"/>
      <c r="I188" s="19"/>
      <c r="J188" s="19"/>
      <c r="K188" s="19"/>
      <c r="L188" s="19"/>
      <c r="M188" s="19"/>
      <c r="N188" s="19"/>
      <c r="O188" s="19"/>
      <c r="P188" s="19"/>
      <c r="Q188" s="19"/>
      <c r="R188" s="19"/>
    </row>
    <row r="189" spans="2:18">
      <c r="B189" s="141"/>
      <c r="C189" s="19"/>
      <c r="D189" s="19"/>
      <c r="E189" s="19"/>
      <c r="F189" s="19"/>
      <c r="G189" s="19"/>
      <c r="H189" s="19"/>
      <c r="I189" s="19"/>
      <c r="J189" s="19"/>
      <c r="K189" s="19"/>
      <c r="L189" s="19"/>
      <c r="M189" s="19"/>
      <c r="N189" s="19"/>
      <c r="O189" s="19"/>
      <c r="P189" s="19"/>
      <c r="Q189" s="19"/>
      <c r="R189" s="19"/>
    </row>
    <row r="190" spans="2:18">
      <c r="B190" s="141"/>
      <c r="C190" s="19"/>
      <c r="D190" s="19"/>
      <c r="E190" s="19"/>
      <c r="F190" s="19"/>
      <c r="G190" s="19"/>
      <c r="H190" s="19"/>
      <c r="I190" s="19"/>
      <c r="J190" s="19"/>
      <c r="K190" s="19"/>
      <c r="L190" s="19"/>
      <c r="M190" s="19"/>
      <c r="N190" s="19"/>
      <c r="O190" s="19"/>
      <c r="P190" s="19"/>
      <c r="Q190" s="19"/>
      <c r="R190" s="19"/>
    </row>
    <row r="191" spans="2:18">
      <c r="B191" s="141"/>
      <c r="C191" s="19"/>
      <c r="D191" s="19"/>
      <c r="E191" s="19"/>
      <c r="F191" s="19"/>
      <c r="G191" s="19"/>
      <c r="H191" s="19"/>
      <c r="I191" s="19"/>
      <c r="J191" s="19"/>
      <c r="K191" s="19"/>
      <c r="L191" s="19"/>
      <c r="M191" s="19"/>
      <c r="N191" s="19"/>
      <c r="O191" s="19"/>
      <c r="P191" s="19"/>
      <c r="Q191" s="19"/>
      <c r="R191" s="19"/>
    </row>
    <row r="192" spans="2:18">
      <c r="B192" s="141"/>
      <c r="C192" s="19"/>
      <c r="D192" s="19"/>
      <c r="E192" s="19"/>
      <c r="F192" s="19"/>
      <c r="G192" s="19"/>
      <c r="H192" s="19"/>
      <c r="I192" s="19"/>
      <c r="J192" s="19"/>
      <c r="K192" s="19"/>
      <c r="L192" s="19"/>
      <c r="M192" s="19"/>
      <c r="N192" s="19"/>
      <c r="O192" s="19"/>
      <c r="P192" s="19"/>
      <c r="Q192" s="19"/>
      <c r="R192" s="19"/>
    </row>
    <row r="193" spans="2:18">
      <c r="B193" s="141"/>
      <c r="C193" s="19"/>
      <c r="D193" s="19"/>
      <c r="E193" s="19"/>
      <c r="F193" s="19"/>
      <c r="G193" s="19"/>
      <c r="H193" s="19"/>
      <c r="I193" s="19"/>
      <c r="J193" s="19"/>
      <c r="K193" s="19"/>
      <c r="L193" s="19"/>
      <c r="M193" s="19"/>
      <c r="N193" s="19"/>
      <c r="O193" s="19"/>
      <c r="P193" s="19"/>
      <c r="Q193" s="19"/>
      <c r="R193" s="19"/>
    </row>
    <row r="194" spans="2:18">
      <c r="B194" s="141"/>
      <c r="C194" s="19"/>
      <c r="D194" s="19"/>
      <c r="E194" s="19"/>
      <c r="F194" s="19"/>
      <c r="G194" s="19"/>
      <c r="H194" s="19"/>
      <c r="I194" s="19"/>
      <c r="J194" s="19"/>
      <c r="K194" s="19"/>
      <c r="L194" s="19"/>
      <c r="M194" s="19"/>
      <c r="N194" s="19"/>
      <c r="O194" s="19"/>
      <c r="P194" s="19"/>
      <c r="Q194" s="19"/>
      <c r="R194" s="19"/>
    </row>
    <row r="195" spans="2:18">
      <c r="B195" s="141"/>
      <c r="C195" s="19"/>
      <c r="D195" s="19"/>
      <c r="E195" s="19"/>
      <c r="F195" s="19"/>
      <c r="G195" s="19"/>
      <c r="H195" s="19"/>
      <c r="I195" s="19"/>
      <c r="J195" s="19"/>
      <c r="K195" s="19"/>
      <c r="L195" s="19"/>
      <c r="M195" s="19"/>
      <c r="N195" s="19"/>
      <c r="O195" s="19"/>
      <c r="P195" s="19"/>
      <c r="Q195" s="19"/>
      <c r="R195" s="19"/>
    </row>
    <row r="196" spans="2:18">
      <c r="B196" s="141"/>
      <c r="C196" s="19"/>
      <c r="D196" s="19"/>
      <c r="E196" s="19"/>
      <c r="F196" s="19"/>
      <c r="G196" s="19"/>
      <c r="H196" s="19"/>
      <c r="I196" s="19"/>
      <c r="J196" s="19"/>
      <c r="K196" s="19"/>
      <c r="L196" s="19"/>
      <c r="M196" s="19"/>
      <c r="N196" s="19"/>
      <c r="O196" s="19"/>
      <c r="P196" s="19"/>
      <c r="Q196" s="19"/>
      <c r="R196" s="19"/>
    </row>
    <row r="197" spans="2:18">
      <c r="B197" s="141"/>
      <c r="C197" s="19"/>
      <c r="D197" s="19"/>
      <c r="E197" s="19"/>
      <c r="F197" s="19"/>
      <c r="G197" s="19"/>
      <c r="H197" s="19"/>
      <c r="I197" s="19"/>
      <c r="J197" s="19"/>
      <c r="K197" s="19"/>
      <c r="L197" s="19"/>
      <c r="M197" s="19"/>
      <c r="N197" s="19"/>
      <c r="O197" s="19"/>
      <c r="P197" s="19"/>
      <c r="Q197" s="19"/>
      <c r="R197" s="19"/>
    </row>
    <row r="198" spans="2:18">
      <c r="B198" s="141"/>
      <c r="C198" s="19"/>
      <c r="D198" s="19"/>
      <c r="E198" s="19"/>
      <c r="F198" s="19"/>
      <c r="G198" s="19"/>
      <c r="H198" s="19"/>
      <c r="I198" s="19"/>
      <c r="J198" s="19"/>
      <c r="K198" s="19"/>
      <c r="L198" s="19"/>
      <c r="M198" s="19"/>
      <c r="N198" s="19"/>
      <c r="O198" s="19"/>
      <c r="P198" s="19"/>
      <c r="Q198" s="19"/>
      <c r="R198" s="19"/>
    </row>
    <row r="199" spans="2:18">
      <c r="B199" s="141"/>
      <c r="C199" s="19"/>
      <c r="D199" s="19"/>
      <c r="E199" s="19"/>
      <c r="F199" s="19"/>
      <c r="G199" s="19"/>
      <c r="H199" s="19"/>
      <c r="I199" s="19"/>
      <c r="J199" s="19"/>
      <c r="K199" s="19"/>
      <c r="L199" s="19"/>
      <c r="M199" s="19"/>
      <c r="N199" s="19"/>
      <c r="O199" s="19"/>
      <c r="P199" s="19"/>
      <c r="Q199" s="19"/>
      <c r="R199" s="19"/>
    </row>
    <row r="200" spans="2:18">
      <c r="B200" s="141"/>
      <c r="C200" s="19"/>
      <c r="D200" s="19"/>
      <c r="E200" s="19"/>
      <c r="F200" s="19"/>
      <c r="G200" s="19"/>
      <c r="H200" s="19"/>
      <c r="I200" s="19"/>
      <c r="J200" s="19"/>
      <c r="K200" s="19"/>
      <c r="L200" s="19"/>
      <c r="M200" s="19"/>
      <c r="N200" s="19"/>
      <c r="O200" s="19"/>
      <c r="P200" s="19"/>
      <c r="Q200" s="19"/>
      <c r="R200" s="19"/>
    </row>
    <row r="201" spans="2:18">
      <c r="B201" s="141"/>
      <c r="C201" s="19"/>
      <c r="D201" s="19"/>
      <c r="E201" s="19"/>
      <c r="F201" s="19"/>
      <c r="G201" s="19"/>
      <c r="H201" s="19"/>
      <c r="I201" s="19"/>
      <c r="J201" s="19"/>
      <c r="K201" s="19"/>
      <c r="L201" s="19"/>
      <c r="M201" s="19"/>
      <c r="N201" s="19"/>
      <c r="O201" s="19"/>
      <c r="P201" s="19"/>
      <c r="Q201" s="19"/>
      <c r="R201" s="19"/>
    </row>
    <row r="202" spans="2:18">
      <c r="B202" s="141"/>
      <c r="C202" s="19"/>
      <c r="D202" s="19"/>
      <c r="E202" s="19"/>
      <c r="F202" s="19"/>
      <c r="G202" s="19"/>
      <c r="H202" s="19"/>
      <c r="I202" s="19"/>
      <c r="J202" s="19"/>
      <c r="K202" s="19"/>
      <c r="L202" s="19"/>
      <c r="M202" s="19"/>
      <c r="N202" s="19"/>
      <c r="O202" s="19"/>
      <c r="P202" s="19"/>
      <c r="Q202" s="19"/>
      <c r="R202" s="19"/>
    </row>
    <row r="203" spans="2:18">
      <c r="B203" s="141"/>
      <c r="C203" s="19"/>
      <c r="D203" s="19"/>
      <c r="E203" s="19"/>
      <c r="F203" s="19"/>
      <c r="G203" s="19"/>
      <c r="H203" s="19"/>
      <c r="I203" s="19"/>
      <c r="J203" s="19"/>
      <c r="K203" s="19"/>
      <c r="L203" s="19"/>
      <c r="M203" s="19"/>
      <c r="N203" s="19"/>
      <c r="O203" s="19"/>
      <c r="P203" s="19"/>
      <c r="Q203" s="19"/>
      <c r="R203" s="19"/>
    </row>
    <row r="204" spans="2:18">
      <c r="B204" s="141"/>
      <c r="C204" s="19"/>
      <c r="D204" s="19"/>
      <c r="E204" s="19"/>
      <c r="F204" s="19"/>
      <c r="G204" s="19"/>
      <c r="H204" s="19"/>
      <c r="I204" s="19"/>
      <c r="J204" s="19"/>
      <c r="K204" s="19"/>
      <c r="L204" s="19"/>
      <c r="M204" s="19"/>
      <c r="N204" s="19"/>
      <c r="O204" s="19"/>
      <c r="P204" s="19"/>
      <c r="Q204" s="19"/>
      <c r="R204" s="19"/>
    </row>
    <row r="205" spans="2:18">
      <c r="B205" s="141"/>
      <c r="C205" s="19"/>
      <c r="D205" s="19"/>
      <c r="E205" s="19"/>
      <c r="F205" s="19"/>
      <c r="G205" s="19"/>
      <c r="H205" s="19"/>
      <c r="I205" s="19"/>
      <c r="J205" s="19"/>
      <c r="K205" s="19"/>
      <c r="L205" s="19"/>
      <c r="M205" s="19"/>
      <c r="N205" s="19"/>
      <c r="O205" s="19"/>
      <c r="P205" s="19"/>
      <c r="Q205" s="19"/>
      <c r="R205" s="19"/>
    </row>
    <row r="206" spans="2:18">
      <c r="B206" s="141"/>
      <c r="C206" s="19"/>
      <c r="D206" s="19"/>
      <c r="E206" s="19"/>
      <c r="F206" s="19"/>
      <c r="G206" s="19"/>
      <c r="H206" s="19"/>
      <c r="I206" s="19"/>
      <c r="J206" s="19"/>
      <c r="K206" s="19"/>
      <c r="L206" s="19"/>
      <c r="M206" s="19"/>
      <c r="N206" s="19"/>
      <c r="O206" s="19"/>
      <c r="P206" s="19"/>
      <c r="Q206" s="19"/>
      <c r="R206" s="19"/>
    </row>
    <row r="207" spans="2:18">
      <c r="B207" s="141"/>
      <c r="C207" s="19"/>
      <c r="D207" s="19"/>
      <c r="E207" s="19"/>
      <c r="F207" s="19"/>
      <c r="G207" s="19"/>
      <c r="H207" s="19"/>
      <c r="I207" s="19"/>
      <c r="J207" s="19"/>
      <c r="K207" s="19"/>
      <c r="L207" s="19"/>
      <c r="M207" s="19"/>
      <c r="N207" s="19"/>
      <c r="O207" s="19"/>
      <c r="P207" s="19"/>
      <c r="Q207" s="19"/>
      <c r="R207" s="19"/>
    </row>
    <row r="208" spans="2:18">
      <c r="B208" s="141"/>
      <c r="C208" s="19"/>
      <c r="D208" s="19"/>
      <c r="E208" s="19"/>
      <c r="F208" s="19"/>
      <c r="G208" s="19"/>
      <c r="H208" s="19"/>
      <c r="I208" s="19"/>
      <c r="J208" s="19"/>
      <c r="K208" s="19"/>
      <c r="L208" s="19"/>
      <c r="M208" s="19"/>
      <c r="N208" s="19"/>
      <c r="O208" s="19"/>
      <c r="P208" s="19"/>
      <c r="Q208" s="19"/>
      <c r="R208" s="19"/>
    </row>
    <row r="209" spans="2:18">
      <c r="B209" s="141"/>
      <c r="C209" s="19"/>
      <c r="D209" s="19"/>
      <c r="E209" s="19"/>
      <c r="F209" s="19"/>
      <c r="G209" s="19"/>
      <c r="H209" s="19"/>
      <c r="I209" s="19"/>
      <c r="J209" s="19"/>
      <c r="K209" s="19"/>
      <c r="L209" s="19"/>
      <c r="M209" s="19"/>
      <c r="N209" s="19"/>
      <c r="O209" s="19"/>
      <c r="P209" s="19"/>
      <c r="Q209" s="19"/>
      <c r="R209" s="19"/>
    </row>
    <row r="210" spans="2:18">
      <c r="B210" s="141"/>
      <c r="C210" s="19"/>
      <c r="D210" s="19"/>
      <c r="E210" s="19"/>
      <c r="F210" s="19"/>
      <c r="G210" s="19"/>
      <c r="H210" s="19"/>
      <c r="I210" s="19"/>
      <c r="J210" s="19"/>
      <c r="K210" s="19"/>
      <c r="L210" s="19"/>
      <c r="M210" s="19"/>
      <c r="N210" s="19"/>
      <c r="O210" s="19"/>
      <c r="P210" s="19"/>
      <c r="Q210" s="19"/>
      <c r="R210" s="19"/>
    </row>
    <row r="211" spans="2:18">
      <c r="B211" s="141"/>
      <c r="C211" s="19"/>
      <c r="D211" s="19"/>
      <c r="E211" s="19"/>
      <c r="F211" s="19"/>
      <c r="G211" s="19"/>
      <c r="H211" s="19"/>
      <c r="I211" s="19"/>
      <c r="J211" s="19"/>
      <c r="K211" s="19"/>
      <c r="L211" s="19"/>
      <c r="M211" s="19"/>
      <c r="N211" s="19"/>
      <c r="O211" s="19"/>
      <c r="P211" s="19"/>
      <c r="Q211" s="19"/>
      <c r="R211" s="19"/>
    </row>
    <row r="212" spans="2:18">
      <c r="B212" s="141"/>
      <c r="C212" s="19"/>
      <c r="D212" s="19"/>
      <c r="E212" s="19"/>
      <c r="F212" s="19"/>
      <c r="G212" s="19"/>
      <c r="H212" s="19"/>
      <c r="I212" s="19"/>
      <c r="J212" s="19"/>
      <c r="K212" s="19"/>
      <c r="L212" s="19"/>
      <c r="M212" s="19"/>
      <c r="N212" s="19"/>
      <c r="O212" s="19"/>
      <c r="P212" s="19"/>
      <c r="Q212" s="19"/>
      <c r="R212" s="19"/>
    </row>
    <row r="213" spans="2:18">
      <c r="B213" s="141"/>
      <c r="C213" s="19"/>
      <c r="D213" s="19"/>
      <c r="E213" s="19"/>
      <c r="F213" s="19"/>
      <c r="G213" s="19"/>
      <c r="H213" s="19"/>
      <c r="I213" s="19"/>
      <c r="J213" s="19"/>
      <c r="K213" s="19"/>
      <c r="L213" s="19"/>
      <c r="M213" s="19"/>
      <c r="N213" s="19"/>
      <c r="O213" s="19"/>
      <c r="P213" s="19"/>
      <c r="Q213" s="19"/>
      <c r="R213" s="19"/>
    </row>
    <row r="214" spans="2:18">
      <c r="B214" s="141"/>
      <c r="C214" s="19"/>
      <c r="D214" s="19"/>
      <c r="E214" s="19"/>
      <c r="F214" s="19"/>
      <c r="G214" s="19"/>
      <c r="H214" s="19"/>
      <c r="I214" s="19"/>
      <c r="J214" s="19"/>
      <c r="K214" s="19"/>
      <c r="L214" s="19"/>
      <c r="M214" s="19"/>
      <c r="N214" s="19"/>
      <c r="O214" s="19"/>
      <c r="P214" s="19"/>
      <c r="Q214" s="19"/>
      <c r="R214" s="19"/>
    </row>
    <row r="215" spans="2:18">
      <c r="B215" s="141"/>
      <c r="C215" s="19"/>
      <c r="D215" s="19"/>
      <c r="E215" s="19"/>
      <c r="F215" s="19"/>
      <c r="G215" s="19"/>
      <c r="H215" s="19"/>
      <c r="I215" s="19"/>
      <c r="J215" s="19"/>
      <c r="K215" s="19"/>
      <c r="L215" s="19"/>
      <c r="M215" s="19"/>
      <c r="N215" s="19"/>
      <c r="O215" s="19"/>
      <c r="P215" s="19"/>
      <c r="Q215" s="19"/>
      <c r="R215" s="19"/>
    </row>
    <row r="216" spans="2:18">
      <c r="B216" s="141"/>
      <c r="C216" s="19"/>
      <c r="D216" s="19"/>
      <c r="E216" s="19"/>
      <c r="F216" s="19"/>
      <c r="G216" s="19"/>
      <c r="H216" s="19"/>
      <c r="I216" s="19"/>
      <c r="J216" s="19"/>
      <c r="K216" s="19"/>
      <c r="L216" s="19"/>
      <c r="M216" s="19"/>
      <c r="N216" s="19"/>
      <c r="O216" s="19"/>
      <c r="P216" s="19"/>
      <c r="Q216" s="19"/>
      <c r="R216" s="19"/>
    </row>
    <row r="217" spans="2:18">
      <c r="B217" s="141"/>
      <c r="C217" s="19"/>
      <c r="D217" s="19"/>
      <c r="E217" s="19"/>
      <c r="F217" s="19"/>
      <c r="G217" s="19"/>
      <c r="H217" s="19"/>
      <c r="I217" s="19"/>
      <c r="J217" s="19"/>
      <c r="K217" s="19"/>
      <c r="L217" s="19"/>
      <c r="M217" s="19"/>
      <c r="N217" s="19"/>
      <c r="O217" s="19"/>
      <c r="P217" s="19"/>
      <c r="Q217" s="19"/>
      <c r="R217" s="19"/>
    </row>
    <row r="218" spans="2:18">
      <c r="B218" s="141"/>
      <c r="C218" s="19"/>
      <c r="D218" s="19"/>
      <c r="E218" s="19"/>
      <c r="F218" s="19"/>
      <c r="G218" s="19"/>
      <c r="H218" s="19"/>
      <c r="I218" s="19"/>
      <c r="J218" s="19"/>
      <c r="K218" s="19"/>
      <c r="L218" s="19"/>
      <c r="M218" s="19"/>
      <c r="N218" s="19"/>
      <c r="O218" s="19"/>
      <c r="P218" s="19"/>
      <c r="Q218" s="19"/>
      <c r="R218" s="19"/>
    </row>
    <row r="219" spans="2:18">
      <c r="B219" s="141"/>
      <c r="C219" s="19"/>
      <c r="D219" s="19"/>
      <c r="E219" s="19"/>
      <c r="F219" s="19"/>
      <c r="G219" s="19"/>
      <c r="H219" s="19"/>
      <c r="I219" s="19"/>
      <c r="J219" s="19"/>
      <c r="K219" s="19"/>
      <c r="L219" s="19"/>
      <c r="M219" s="19"/>
      <c r="N219" s="19"/>
      <c r="O219" s="19"/>
      <c r="P219" s="19"/>
      <c r="Q219" s="19"/>
      <c r="R219" s="19"/>
    </row>
    <row r="220" spans="2:18">
      <c r="B220" s="141"/>
      <c r="C220" s="19"/>
      <c r="D220" s="19"/>
      <c r="E220" s="19"/>
      <c r="F220" s="19"/>
      <c r="G220" s="19"/>
      <c r="H220" s="19"/>
      <c r="I220" s="19"/>
      <c r="J220" s="19"/>
      <c r="K220" s="19"/>
      <c r="L220" s="19"/>
      <c r="M220" s="19"/>
      <c r="N220" s="19"/>
      <c r="O220" s="19"/>
      <c r="P220" s="19"/>
      <c r="Q220" s="19"/>
      <c r="R220" s="19"/>
    </row>
    <row r="221" spans="2:18">
      <c r="B221" s="141"/>
      <c r="C221" s="19"/>
      <c r="D221" s="19"/>
      <c r="E221" s="19"/>
      <c r="F221" s="19"/>
      <c r="G221" s="19"/>
      <c r="H221" s="19"/>
      <c r="I221" s="19"/>
      <c r="J221" s="19"/>
      <c r="K221" s="19"/>
      <c r="L221" s="19"/>
      <c r="M221" s="19"/>
      <c r="N221" s="19"/>
      <c r="O221" s="19"/>
      <c r="P221" s="19"/>
      <c r="Q221" s="19"/>
      <c r="R221" s="19"/>
    </row>
  </sheetData>
  <sheetProtection algorithmName="SHA-512" hashValue="A13+cSaivnC6N7pokBB31EO+GyrDpMkEJZ0wofSaEV9ime3+ykhpHTuOCKAAK0TIClvi7INdqp7q38PEOwk7Lg==" saltValue="TVTb6CxXEhgI1Q0Q/48lvQ==" spinCount="100000" sheet="1" objects="1" scenarios="1" selectLockedCells="1"/>
  <mergeCells count="4">
    <mergeCell ref="B6:B12"/>
    <mergeCell ref="B14:B20"/>
    <mergeCell ref="B22:B29"/>
    <mergeCell ref="B31:B38"/>
  </mergeCells>
  <phoneticPr fontId="4" type="noConversion"/>
  <hyperlinks>
    <hyperlink ref="A1" location="INDEX!A1" display="INDEX" xr:uid="{00000000-0004-0000-0600-000000000000}"/>
  </hyperlinks>
  <pageMargins left="0.25" right="0.25" top="0.25" bottom="0.25" header="0.25" footer="0.25"/>
  <pageSetup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C0238-53E5-40A2-A73A-77B75746E986}">
  <sheetPr codeName="Sheet8">
    <pageSetUpPr fitToPage="1"/>
  </sheetPr>
  <dimension ref="A1:BM109"/>
  <sheetViews>
    <sheetView zoomScale="79" zoomScaleNormal="79" workbookViewId="0"/>
  </sheetViews>
  <sheetFormatPr defaultColWidth="9.3515625" defaultRowHeight="12.7"/>
  <cols>
    <col min="1" max="1" width="13.87890625" style="19" customWidth="1"/>
    <col min="2" max="2" width="31.87890625" style="144" customWidth="1"/>
    <col min="3" max="3" width="47.1171875" customWidth="1"/>
    <col min="4" max="16" width="6.8203125" customWidth="1"/>
    <col min="17" max="18" width="7.87890625" customWidth="1"/>
    <col min="19" max="19" width="9.3515625" style="19" customWidth="1"/>
    <col min="20" max="65" width="9.3515625" style="19"/>
  </cols>
  <sheetData>
    <row r="1" spans="1:65" s="19" customFormat="1" ht="13.5" customHeight="1">
      <c r="A1" s="30" t="s">
        <v>86</v>
      </c>
      <c r="B1" s="141"/>
    </row>
    <row r="2" spans="1:65" s="19" customFormat="1" ht="15.35">
      <c r="A2" s="29"/>
      <c r="B2" s="34" t="s">
        <v>87</v>
      </c>
    </row>
    <row r="3" spans="1:65" s="19" customFormat="1" ht="1.5" customHeight="1">
      <c r="B3" s="141"/>
    </row>
    <row r="4" spans="1:65" s="146" customFormat="1" ht="39" customHeight="1">
      <c r="A4" s="145"/>
      <c r="B4" s="37" t="s">
        <v>97</v>
      </c>
      <c r="C4" s="191" t="s">
        <v>4</v>
      </c>
      <c r="D4" s="192">
        <v>2022</v>
      </c>
      <c r="E4" s="158">
        <v>2023</v>
      </c>
      <c r="F4" s="158">
        <v>2024</v>
      </c>
      <c r="G4" s="158">
        <v>2025</v>
      </c>
      <c r="H4" s="158">
        <v>2026</v>
      </c>
      <c r="I4" s="158">
        <v>2027</v>
      </c>
      <c r="J4" s="158">
        <v>2028</v>
      </c>
      <c r="K4" s="158">
        <v>2029</v>
      </c>
      <c r="L4" s="158">
        <v>2030</v>
      </c>
      <c r="M4" s="158">
        <v>2031</v>
      </c>
      <c r="N4" s="158">
        <v>2032</v>
      </c>
      <c r="O4" s="158">
        <v>2033</v>
      </c>
      <c r="P4" s="159">
        <v>2034</v>
      </c>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row>
    <row r="5" spans="1:65" ht="19.7" customHeight="1">
      <c r="B5" s="37"/>
      <c r="C5" s="191" t="s">
        <v>98</v>
      </c>
      <c r="D5" s="193"/>
      <c r="E5" s="177"/>
      <c r="F5" s="177"/>
      <c r="G5" s="177"/>
      <c r="H5" s="177"/>
      <c r="I5" s="177"/>
      <c r="J5" s="177"/>
      <c r="K5" s="177"/>
      <c r="L5" s="177"/>
      <c r="M5" s="177"/>
      <c r="N5" s="177"/>
      <c r="O5" s="177"/>
      <c r="P5" s="194"/>
      <c r="Q5" s="19"/>
      <c r="R5" s="19"/>
      <c r="T5" s="18"/>
      <c r="U5" s="18"/>
      <c r="V5" s="18"/>
      <c r="W5" s="18"/>
      <c r="X5" s="18"/>
      <c r="Y5" s="18"/>
      <c r="Z5" s="18"/>
      <c r="AA5" s="18"/>
      <c r="AB5" s="18"/>
      <c r="AC5" s="18"/>
      <c r="AD5" s="18"/>
      <c r="AE5" s="18"/>
      <c r="AF5" s="18"/>
      <c r="AG5" s="18"/>
      <c r="AH5" s="18"/>
      <c r="AI5" s="18"/>
    </row>
    <row r="6" spans="1:65" ht="15">
      <c r="B6" s="272" t="s">
        <v>106</v>
      </c>
      <c r="C6" s="186"/>
      <c r="D6" s="160"/>
      <c r="E6" s="160"/>
      <c r="F6" s="160"/>
      <c r="G6" s="160"/>
      <c r="H6" s="160"/>
      <c r="I6" s="160"/>
      <c r="J6" s="160"/>
      <c r="K6" s="160"/>
      <c r="L6" s="160"/>
      <c r="M6" s="160"/>
      <c r="N6" s="160"/>
      <c r="O6" s="160"/>
      <c r="P6" s="161"/>
      <c r="Q6" s="19"/>
      <c r="R6" s="19"/>
      <c r="T6" s="18"/>
      <c r="U6" s="18"/>
      <c r="V6" s="18"/>
      <c r="W6" s="18"/>
      <c r="X6" s="18"/>
      <c r="Y6" s="18"/>
      <c r="Z6" s="18"/>
      <c r="AA6" s="18"/>
      <c r="AB6" s="18"/>
      <c r="AC6" s="18"/>
      <c r="AD6" s="18"/>
      <c r="AE6" s="18"/>
      <c r="AF6" s="18"/>
      <c r="AG6" s="18"/>
      <c r="AH6" s="18"/>
      <c r="AI6" s="18"/>
    </row>
    <row r="7" spans="1:65" ht="15">
      <c r="B7" s="273"/>
      <c r="C7" s="187" t="s">
        <v>194</v>
      </c>
      <c r="D7" s="31"/>
      <c r="E7" s="31"/>
      <c r="F7" s="31"/>
      <c r="G7" s="31"/>
      <c r="H7" s="31"/>
      <c r="I7" s="31"/>
      <c r="J7" s="31"/>
      <c r="K7" s="31"/>
      <c r="L7" s="31"/>
      <c r="M7" s="31"/>
      <c r="N7" s="31"/>
      <c r="O7" s="31"/>
      <c r="P7" s="162"/>
      <c r="Q7" s="19"/>
      <c r="R7" s="19"/>
      <c r="X7" s="18"/>
      <c r="Y7" s="18"/>
      <c r="Z7" s="18"/>
      <c r="AA7" s="18"/>
      <c r="AB7" s="18"/>
      <c r="AC7" s="18"/>
      <c r="AD7" s="18"/>
      <c r="AE7" s="18"/>
      <c r="AF7" s="18"/>
      <c r="AG7" s="18"/>
      <c r="AH7" s="18"/>
      <c r="AI7" s="18"/>
    </row>
    <row r="8" spans="1:65" ht="15">
      <c r="B8" s="273"/>
      <c r="C8" s="188" t="s">
        <v>5</v>
      </c>
      <c r="D8" s="163"/>
      <c r="E8" s="163"/>
      <c r="F8" s="164"/>
      <c r="G8" s="31"/>
      <c r="H8" s="31"/>
      <c r="I8" s="31"/>
      <c r="J8" s="31"/>
      <c r="K8" s="31"/>
      <c r="L8" s="31"/>
      <c r="M8" s="31"/>
      <c r="N8" s="31"/>
      <c r="O8" s="31"/>
      <c r="P8" s="162"/>
      <c r="Q8" s="19"/>
      <c r="R8" s="19"/>
      <c r="X8" s="18"/>
      <c r="Y8" s="18"/>
      <c r="Z8" s="18"/>
      <c r="AA8" s="18"/>
      <c r="AB8" s="18"/>
      <c r="AC8" s="18"/>
      <c r="AD8" s="18"/>
      <c r="AE8" s="18"/>
      <c r="AF8" s="18"/>
      <c r="AG8" s="18"/>
      <c r="AH8" s="18"/>
      <c r="AI8" s="18"/>
    </row>
    <row r="9" spans="1:65" ht="15">
      <c r="B9" s="273"/>
      <c r="C9" s="188" t="s">
        <v>11</v>
      </c>
      <c r="D9" s="165"/>
      <c r="E9" s="165"/>
      <c r="F9" s="166"/>
      <c r="G9" s="31"/>
      <c r="H9" s="31"/>
      <c r="I9" s="31"/>
      <c r="J9" s="31"/>
      <c r="K9" s="31"/>
      <c r="L9" s="31"/>
      <c r="M9" s="31"/>
      <c r="N9" s="31"/>
      <c r="O9" s="31"/>
      <c r="P9" s="162"/>
      <c r="Q9" s="19"/>
      <c r="R9" s="19"/>
      <c r="X9" s="18"/>
      <c r="Y9" s="18"/>
      <c r="Z9" s="18"/>
      <c r="AA9" s="18"/>
      <c r="AB9" s="18"/>
      <c r="AC9" s="18"/>
      <c r="AD9" s="18"/>
      <c r="AE9" s="18"/>
      <c r="AF9" s="18"/>
      <c r="AG9" s="18"/>
      <c r="AH9" s="18"/>
      <c r="AI9" s="18"/>
    </row>
    <row r="10" spans="1:65" ht="15">
      <c r="B10" s="273"/>
      <c r="C10" s="189" t="s">
        <v>12</v>
      </c>
      <c r="D10" s="31"/>
      <c r="E10" s="31"/>
      <c r="F10" s="31"/>
      <c r="G10" s="31"/>
      <c r="H10" s="31"/>
      <c r="I10" s="31"/>
      <c r="J10" s="31"/>
      <c r="K10" s="31"/>
      <c r="L10" s="31"/>
      <c r="M10" s="31"/>
      <c r="N10" s="31"/>
      <c r="O10" s="31"/>
      <c r="P10" s="162"/>
      <c r="Q10" s="19"/>
      <c r="R10" s="19"/>
      <c r="T10" s="18"/>
      <c r="U10" s="18"/>
      <c r="V10" s="18"/>
      <c r="W10" s="18"/>
      <c r="X10" s="18"/>
      <c r="Y10" s="18"/>
      <c r="Z10" s="18"/>
      <c r="AA10" s="18"/>
      <c r="AB10" s="18"/>
      <c r="AC10" s="18"/>
      <c r="AD10" s="18"/>
      <c r="AE10" s="18"/>
      <c r="AF10" s="18"/>
      <c r="AG10" s="18"/>
      <c r="AH10" s="18"/>
      <c r="AI10" s="18"/>
    </row>
    <row r="11" spans="1:65" ht="15">
      <c r="B11" s="273"/>
      <c r="C11" s="188" t="s">
        <v>96</v>
      </c>
      <c r="D11" s="163"/>
      <c r="E11" s="163"/>
      <c r="F11" s="164"/>
      <c r="G11" s="31"/>
      <c r="H11" s="31"/>
      <c r="I11" s="31"/>
      <c r="J11" s="31"/>
      <c r="K11" s="31"/>
      <c r="L11" s="31"/>
      <c r="M11" s="31"/>
      <c r="N11" s="31"/>
      <c r="O11" s="31"/>
      <c r="P11" s="162"/>
      <c r="Q11" s="19"/>
      <c r="R11" s="19"/>
      <c r="X11" s="18"/>
      <c r="Y11" s="18"/>
      <c r="Z11" s="18"/>
      <c r="AA11" s="18"/>
      <c r="AB11" s="18"/>
      <c r="AC11" s="18"/>
      <c r="AD11" s="18"/>
      <c r="AE11" s="18"/>
      <c r="AF11" s="18"/>
      <c r="AG11" s="18"/>
      <c r="AH11" s="18"/>
      <c r="AI11" s="18"/>
    </row>
    <row r="12" spans="1:65" ht="15">
      <c r="B12" s="273"/>
      <c r="C12" s="188" t="s">
        <v>13</v>
      </c>
      <c r="D12" s="165"/>
      <c r="E12" s="165"/>
      <c r="F12" s="166"/>
      <c r="G12" s="31"/>
      <c r="H12" s="31"/>
      <c r="I12" s="31"/>
      <c r="J12" s="31"/>
      <c r="K12" s="31"/>
      <c r="L12" s="31"/>
      <c r="M12" s="31"/>
      <c r="N12" s="31"/>
      <c r="O12" s="31"/>
      <c r="P12" s="162"/>
      <c r="Q12" s="19"/>
      <c r="R12" s="19"/>
      <c r="X12" s="18"/>
      <c r="Y12" s="18"/>
      <c r="Z12" s="18"/>
      <c r="AA12" s="18"/>
      <c r="AB12" s="18"/>
      <c r="AC12" s="18"/>
      <c r="AD12" s="18"/>
      <c r="AE12" s="18"/>
      <c r="AF12" s="18"/>
      <c r="AG12" s="18"/>
      <c r="AH12" s="18"/>
      <c r="AI12" s="18"/>
    </row>
    <row r="13" spans="1:65" ht="15">
      <c r="B13" s="273"/>
      <c r="C13" s="187" t="s">
        <v>14</v>
      </c>
      <c r="D13" s="31"/>
      <c r="E13" s="31"/>
      <c r="F13" s="31"/>
      <c r="G13" s="31"/>
      <c r="H13" s="31"/>
      <c r="I13" s="31"/>
      <c r="J13" s="31"/>
      <c r="K13" s="31"/>
      <c r="L13" s="31"/>
      <c r="M13" s="31"/>
      <c r="N13" s="31"/>
      <c r="O13" s="31"/>
      <c r="P13" s="162"/>
      <c r="Q13" s="19"/>
      <c r="R13" s="19"/>
      <c r="T13" s="18"/>
      <c r="U13" s="18"/>
      <c r="V13" s="18"/>
      <c r="W13" s="18"/>
      <c r="X13" s="18"/>
      <c r="Y13" s="18"/>
      <c r="Z13" s="18"/>
      <c r="AA13" s="18"/>
      <c r="AB13" s="18"/>
      <c r="AC13" s="18"/>
      <c r="AD13" s="18"/>
      <c r="AE13" s="18"/>
      <c r="AF13" s="18"/>
      <c r="AG13" s="18"/>
      <c r="AH13" s="18"/>
      <c r="AI13" s="18"/>
    </row>
    <row r="14" spans="1:65" ht="15">
      <c r="B14" s="273"/>
      <c r="C14" s="188" t="s">
        <v>6</v>
      </c>
      <c r="D14" s="163"/>
      <c r="E14" s="163"/>
      <c r="F14" s="164"/>
      <c r="G14" s="31"/>
      <c r="H14" s="31"/>
      <c r="I14" s="31"/>
      <c r="J14" s="31"/>
      <c r="K14" s="31"/>
      <c r="L14" s="31"/>
      <c r="M14" s="31"/>
      <c r="N14" s="31"/>
      <c r="O14" s="31"/>
      <c r="P14" s="162"/>
      <c r="Q14" s="19"/>
      <c r="R14" s="19"/>
      <c r="X14" s="18"/>
      <c r="Y14" s="18"/>
      <c r="Z14" s="18"/>
      <c r="AA14" s="18"/>
      <c r="AB14" s="18"/>
      <c r="AC14" s="18"/>
      <c r="AD14" s="18"/>
      <c r="AE14" s="18"/>
      <c r="AF14" s="18"/>
      <c r="AG14" s="18"/>
      <c r="AH14" s="18"/>
      <c r="AI14" s="18"/>
    </row>
    <row r="15" spans="1:65" ht="15">
      <c r="B15" s="274"/>
      <c r="C15" s="190" t="s">
        <v>7</v>
      </c>
      <c r="D15" s="165"/>
      <c r="E15" s="165"/>
      <c r="F15" s="166"/>
      <c r="G15" s="167"/>
      <c r="H15" s="167"/>
      <c r="I15" s="167"/>
      <c r="J15" s="167"/>
      <c r="K15" s="167"/>
      <c r="L15" s="167"/>
      <c r="M15" s="167"/>
      <c r="N15" s="167"/>
      <c r="O15" s="167"/>
      <c r="P15" s="168"/>
      <c r="Q15" s="19"/>
      <c r="R15" s="19"/>
      <c r="X15" s="18"/>
      <c r="Y15" s="18"/>
      <c r="Z15" s="18"/>
      <c r="AA15" s="18"/>
      <c r="AB15" s="18"/>
      <c r="AC15" s="18"/>
      <c r="AD15" s="18"/>
      <c r="AE15" s="18"/>
      <c r="AF15" s="18"/>
      <c r="AG15" s="18"/>
      <c r="AH15" s="18"/>
      <c r="AI15" s="18"/>
    </row>
    <row r="16" spans="1:65">
      <c r="B16" s="275" t="s">
        <v>110</v>
      </c>
      <c r="C16" s="198" t="s">
        <v>194</v>
      </c>
      <c r="D16" s="179"/>
      <c r="E16" s="160"/>
      <c r="F16" s="160"/>
      <c r="G16" s="160"/>
      <c r="H16" s="160"/>
      <c r="I16" s="160"/>
      <c r="J16" s="160"/>
      <c r="K16" s="160"/>
      <c r="L16" s="160"/>
      <c r="M16" s="160"/>
      <c r="N16" s="160"/>
      <c r="O16" s="160"/>
      <c r="P16" s="161"/>
      <c r="Q16" s="19"/>
      <c r="R16" s="19"/>
    </row>
    <row r="17" spans="2:35">
      <c r="B17" s="276"/>
      <c r="C17" s="188" t="s">
        <v>5</v>
      </c>
      <c r="D17" s="179"/>
      <c r="E17" s="169"/>
      <c r="F17" s="164"/>
      <c r="G17" s="31"/>
      <c r="H17" s="31"/>
      <c r="I17" s="31"/>
      <c r="J17" s="31"/>
      <c r="K17" s="31"/>
      <c r="L17" s="31"/>
      <c r="M17" s="31"/>
      <c r="N17" s="31"/>
      <c r="O17" s="31"/>
      <c r="P17" s="162"/>
      <c r="Q17" s="19"/>
      <c r="R17" s="19"/>
    </row>
    <row r="18" spans="2:35">
      <c r="B18" s="276"/>
      <c r="C18" s="188" t="s">
        <v>11</v>
      </c>
      <c r="D18" s="176"/>
      <c r="E18" s="170"/>
      <c r="F18" s="166"/>
      <c r="G18" s="31"/>
      <c r="H18" s="31"/>
      <c r="I18" s="31"/>
      <c r="J18" s="31"/>
      <c r="K18" s="31"/>
      <c r="L18" s="31"/>
      <c r="M18" s="31"/>
      <c r="N18" s="31"/>
      <c r="O18" s="31"/>
      <c r="P18" s="162"/>
      <c r="Q18" s="19"/>
      <c r="R18" s="19"/>
    </row>
    <row r="19" spans="2:35" ht="15">
      <c r="B19" s="276"/>
      <c r="C19" s="189" t="s">
        <v>12</v>
      </c>
      <c r="D19" s="174"/>
      <c r="E19" s="31"/>
      <c r="F19" s="31"/>
      <c r="G19" s="31"/>
      <c r="H19" s="31"/>
      <c r="I19" s="31"/>
      <c r="J19" s="31"/>
      <c r="K19" s="31"/>
      <c r="L19" s="31"/>
      <c r="M19" s="31"/>
      <c r="N19" s="31"/>
      <c r="O19" s="31"/>
      <c r="P19" s="162"/>
      <c r="Q19" s="19"/>
      <c r="R19" s="19"/>
      <c r="T19" s="18"/>
      <c r="U19" s="18"/>
      <c r="V19" s="18"/>
      <c r="W19" s="18"/>
      <c r="X19" s="18"/>
      <c r="Y19" s="18"/>
      <c r="Z19" s="18"/>
      <c r="AA19" s="18"/>
      <c r="AB19" s="18"/>
      <c r="AC19" s="18"/>
      <c r="AD19" s="18"/>
      <c r="AE19" s="18"/>
      <c r="AF19" s="18"/>
      <c r="AG19" s="18"/>
      <c r="AH19" s="18"/>
      <c r="AI19" s="18"/>
    </row>
    <row r="20" spans="2:35">
      <c r="B20" s="276"/>
      <c r="C20" s="188" t="s">
        <v>96</v>
      </c>
      <c r="D20" s="179"/>
      <c r="E20" s="169"/>
      <c r="F20" s="164"/>
      <c r="G20" s="31"/>
      <c r="H20" s="31"/>
      <c r="I20" s="31"/>
      <c r="J20" s="31"/>
      <c r="K20" s="31"/>
      <c r="L20" s="31"/>
      <c r="M20" s="31"/>
      <c r="N20" s="31"/>
      <c r="O20" s="31"/>
      <c r="P20" s="162"/>
      <c r="Q20" s="19"/>
      <c r="R20" s="19"/>
    </row>
    <row r="21" spans="2:35">
      <c r="B21" s="276"/>
      <c r="C21" s="188" t="s">
        <v>90</v>
      </c>
      <c r="D21" s="174"/>
      <c r="E21" s="171"/>
      <c r="F21" s="172"/>
      <c r="G21" s="31"/>
      <c r="H21" s="31"/>
      <c r="I21" s="31"/>
      <c r="J21" s="31"/>
      <c r="K21" s="31"/>
      <c r="L21" s="31"/>
      <c r="M21" s="31"/>
      <c r="N21" s="31"/>
      <c r="O21" s="31"/>
      <c r="P21" s="162"/>
      <c r="Q21" s="19"/>
      <c r="R21" s="19"/>
    </row>
    <row r="22" spans="2:35">
      <c r="B22" s="276"/>
      <c r="C22" s="188" t="s">
        <v>13</v>
      </c>
      <c r="D22" s="176"/>
      <c r="E22" s="170"/>
      <c r="F22" s="166"/>
      <c r="G22" s="31"/>
      <c r="H22" s="31"/>
      <c r="I22" s="31"/>
      <c r="J22" s="31"/>
      <c r="K22" s="31"/>
      <c r="L22" s="31"/>
      <c r="M22" s="31"/>
      <c r="N22" s="31"/>
      <c r="O22" s="31"/>
      <c r="P22" s="162"/>
      <c r="Q22" s="19"/>
      <c r="R22" s="19"/>
    </row>
    <row r="23" spans="2:35" ht="15">
      <c r="B23" s="276"/>
      <c r="C23" s="187" t="s">
        <v>14</v>
      </c>
      <c r="D23" s="174"/>
      <c r="E23" s="31"/>
      <c r="F23" s="31"/>
      <c r="G23" s="31"/>
      <c r="H23" s="31"/>
      <c r="I23" s="31"/>
      <c r="J23" s="31"/>
      <c r="K23" s="31"/>
      <c r="L23" s="31"/>
      <c r="M23" s="31"/>
      <c r="N23" s="31"/>
      <c r="O23" s="31"/>
      <c r="P23" s="162"/>
      <c r="Q23" s="19"/>
      <c r="R23" s="19"/>
      <c r="T23" s="18"/>
      <c r="U23" s="18"/>
      <c r="V23" s="18"/>
      <c r="W23" s="18"/>
      <c r="X23" s="18"/>
      <c r="Y23" s="18"/>
      <c r="Z23" s="18"/>
      <c r="AA23" s="18"/>
      <c r="AB23" s="18"/>
      <c r="AC23" s="18"/>
      <c r="AD23" s="18"/>
      <c r="AE23" s="18"/>
      <c r="AF23" s="18"/>
      <c r="AG23" s="18"/>
      <c r="AH23" s="18"/>
      <c r="AI23" s="18"/>
    </row>
    <row r="24" spans="2:35">
      <c r="B24" s="276"/>
      <c r="C24" s="188" t="s">
        <v>6</v>
      </c>
      <c r="D24" s="179"/>
      <c r="E24" s="169"/>
      <c r="F24" s="164"/>
      <c r="G24" s="31"/>
      <c r="H24" s="31"/>
      <c r="I24" s="31"/>
      <c r="J24" s="31"/>
      <c r="K24" s="31"/>
      <c r="L24" s="31"/>
      <c r="M24" s="31"/>
      <c r="N24" s="31"/>
      <c r="O24" s="31"/>
      <c r="P24" s="162"/>
      <c r="Q24" s="19"/>
      <c r="R24" s="19"/>
    </row>
    <row r="25" spans="2:35">
      <c r="B25" s="277"/>
      <c r="C25" s="200" t="s">
        <v>7</v>
      </c>
      <c r="D25" s="176"/>
      <c r="E25" s="170"/>
      <c r="F25" s="166"/>
      <c r="G25" s="167"/>
      <c r="H25" s="167"/>
      <c r="I25" s="167"/>
      <c r="J25" s="167"/>
      <c r="K25" s="167"/>
      <c r="L25" s="167"/>
      <c r="M25" s="167"/>
      <c r="N25" s="167"/>
      <c r="O25" s="167"/>
      <c r="P25" s="168"/>
      <c r="Q25" s="19"/>
      <c r="R25" s="19"/>
    </row>
    <row r="26" spans="2:35">
      <c r="B26" s="275" t="s">
        <v>108</v>
      </c>
      <c r="C26" s="198" t="s">
        <v>194</v>
      </c>
      <c r="D26" s="193"/>
      <c r="E26" s="177"/>
      <c r="F26" s="177"/>
      <c r="G26" s="177"/>
      <c r="H26" s="177"/>
      <c r="I26" s="177"/>
      <c r="J26" s="177"/>
      <c r="K26" s="177"/>
      <c r="L26" s="160"/>
      <c r="M26" s="160"/>
      <c r="N26" s="160"/>
      <c r="O26" s="160"/>
      <c r="P26" s="161"/>
      <c r="Q26" s="19"/>
      <c r="R26" s="19"/>
    </row>
    <row r="27" spans="2:35">
      <c r="B27" s="276"/>
      <c r="C27" s="188" t="s">
        <v>5</v>
      </c>
      <c r="D27" s="195"/>
      <c r="E27" s="174"/>
      <c r="F27" s="162"/>
      <c r="G27" s="169"/>
      <c r="H27" s="163"/>
      <c r="I27" s="163"/>
      <c r="J27" s="163"/>
      <c r="K27" s="164"/>
      <c r="L27" s="31"/>
      <c r="M27" s="31"/>
      <c r="N27" s="31"/>
      <c r="O27" s="31"/>
      <c r="P27" s="162"/>
      <c r="Q27" s="19"/>
      <c r="R27" s="19"/>
    </row>
    <row r="28" spans="2:35">
      <c r="B28" s="276"/>
      <c r="C28" s="188" t="s">
        <v>11</v>
      </c>
      <c r="D28" s="196"/>
      <c r="E28" s="176"/>
      <c r="F28" s="168"/>
      <c r="G28" s="170"/>
      <c r="H28" s="165"/>
      <c r="I28" s="165"/>
      <c r="J28" s="165"/>
      <c r="K28" s="166"/>
      <c r="L28" s="31"/>
      <c r="M28" s="31"/>
      <c r="N28" s="31"/>
      <c r="O28" s="31"/>
      <c r="P28" s="162"/>
      <c r="Q28" s="19"/>
      <c r="R28" s="19"/>
    </row>
    <row r="29" spans="2:35" ht="15">
      <c r="B29" s="276"/>
      <c r="C29" s="189" t="s">
        <v>12</v>
      </c>
      <c r="D29" s="176"/>
      <c r="E29" s="31"/>
      <c r="F29" s="31"/>
      <c r="G29" s="177"/>
      <c r="H29" s="177"/>
      <c r="I29" s="177"/>
      <c r="J29" s="177"/>
      <c r="K29" s="177"/>
      <c r="L29" s="31"/>
      <c r="M29" s="31"/>
      <c r="N29" s="31"/>
      <c r="O29" s="31"/>
      <c r="P29" s="162"/>
      <c r="Q29" s="19"/>
      <c r="R29" s="19"/>
      <c r="T29" s="18"/>
      <c r="U29" s="18"/>
      <c r="V29" s="18"/>
      <c r="W29" s="18"/>
      <c r="X29" s="18"/>
      <c r="Y29" s="18"/>
      <c r="Z29" s="18"/>
      <c r="AA29" s="18"/>
      <c r="AB29" s="18"/>
      <c r="AC29" s="18"/>
      <c r="AD29" s="18"/>
      <c r="AE29" s="18"/>
      <c r="AF29" s="18"/>
      <c r="AG29" s="18"/>
      <c r="AH29" s="18"/>
      <c r="AI29" s="18"/>
    </row>
    <row r="30" spans="2:35">
      <c r="B30" s="276"/>
      <c r="C30" s="188" t="s">
        <v>103</v>
      </c>
      <c r="D30" s="185"/>
      <c r="E30" s="179"/>
      <c r="F30" s="161"/>
      <c r="G30" s="169"/>
      <c r="H30" s="163"/>
      <c r="I30" s="163"/>
      <c r="J30" s="163"/>
      <c r="K30" s="164"/>
      <c r="L30" s="31"/>
      <c r="M30" s="31"/>
      <c r="N30" s="31"/>
      <c r="O30" s="31"/>
      <c r="P30" s="162"/>
      <c r="Q30" s="19"/>
      <c r="R30" s="19"/>
    </row>
    <row r="31" spans="2:35">
      <c r="B31" s="276"/>
      <c r="C31" s="188" t="s">
        <v>90</v>
      </c>
      <c r="D31" s="185"/>
      <c r="E31" s="174"/>
      <c r="F31" s="162"/>
      <c r="G31" s="171"/>
      <c r="H31" s="180"/>
      <c r="I31" s="180"/>
      <c r="J31" s="180"/>
      <c r="K31" s="172"/>
      <c r="L31" s="31"/>
      <c r="M31" s="31"/>
      <c r="N31" s="31"/>
      <c r="O31" s="31"/>
      <c r="P31" s="162"/>
      <c r="Q31" s="19"/>
      <c r="R31" s="19"/>
    </row>
    <row r="32" spans="2:35">
      <c r="B32" s="276"/>
      <c r="C32" s="188" t="s">
        <v>13</v>
      </c>
      <c r="D32" s="185"/>
      <c r="E32" s="176"/>
      <c r="F32" s="168"/>
      <c r="G32" s="170"/>
      <c r="H32" s="165"/>
      <c r="I32" s="165"/>
      <c r="J32" s="165"/>
      <c r="K32" s="166"/>
      <c r="L32" s="31"/>
      <c r="M32" s="31"/>
      <c r="N32" s="31"/>
      <c r="O32" s="31"/>
      <c r="P32" s="162"/>
      <c r="Q32" s="19"/>
      <c r="R32" s="19"/>
    </row>
    <row r="33" spans="1:65" ht="15">
      <c r="B33" s="276"/>
      <c r="C33" s="187" t="s">
        <v>14</v>
      </c>
      <c r="D33" s="193"/>
      <c r="E33" s="31"/>
      <c r="F33" s="31"/>
      <c r="G33" s="177"/>
      <c r="H33" s="177"/>
      <c r="I33" s="177"/>
      <c r="J33" s="177"/>
      <c r="K33" s="177"/>
      <c r="L33" s="31"/>
      <c r="M33" s="31"/>
      <c r="N33" s="31"/>
      <c r="O33" s="31"/>
      <c r="P33" s="162"/>
      <c r="Q33" s="19"/>
      <c r="R33" s="19"/>
      <c r="T33" s="18"/>
      <c r="U33" s="18"/>
      <c r="V33" s="18"/>
      <c r="W33" s="18"/>
      <c r="X33" s="18"/>
      <c r="Y33" s="18"/>
      <c r="Z33" s="18"/>
      <c r="AA33" s="18"/>
      <c r="AB33" s="18"/>
      <c r="AC33" s="18"/>
      <c r="AD33" s="18"/>
      <c r="AE33" s="18"/>
      <c r="AF33" s="18"/>
      <c r="AG33" s="18"/>
      <c r="AH33" s="18"/>
      <c r="AI33" s="18"/>
    </row>
    <row r="34" spans="1:65">
      <c r="B34" s="276"/>
      <c r="C34" s="188" t="s">
        <v>6</v>
      </c>
      <c r="D34" s="197"/>
      <c r="E34" s="179"/>
      <c r="F34" s="161"/>
      <c r="G34" s="169"/>
      <c r="H34" s="163"/>
      <c r="I34" s="163"/>
      <c r="J34" s="163"/>
      <c r="K34" s="164"/>
      <c r="L34" s="31"/>
      <c r="M34" s="31"/>
      <c r="N34" s="31"/>
      <c r="O34" s="31"/>
      <c r="P34" s="162"/>
      <c r="Q34" s="19"/>
      <c r="R34" s="19"/>
    </row>
    <row r="35" spans="1:65">
      <c r="B35" s="277"/>
      <c r="C35" s="190" t="s">
        <v>7</v>
      </c>
      <c r="D35" s="196"/>
      <c r="E35" s="176"/>
      <c r="F35" s="168"/>
      <c r="G35" s="170"/>
      <c r="H35" s="165"/>
      <c r="I35" s="165"/>
      <c r="J35" s="165"/>
      <c r="K35" s="166"/>
      <c r="L35" s="167"/>
      <c r="M35" s="167"/>
      <c r="N35" s="167"/>
      <c r="O35" s="167"/>
      <c r="P35" s="168"/>
      <c r="Q35" s="19"/>
      <c r="R35" s="19"/>
    </row>
    <row r="36" spans="1:65">
      <c r="B36" s="275" t="s">
        <v>109</v>
      </c>
      <c r="C36" s="198" t="s">
        <v>194</v>
      </c>
      <c r="D36" s="160"/>
      <c r="E36" s="160"/>
      <c r="F36" s="160"/>
      <c r="G36" s="160"/>
      <c r="H36" s="160"/>
      <c r="I36" s="160"/>
      <c r="J36" s="160"/>
      <c r="K36" s="160"/>
      <c r="L36" s="160"/>
      <c r="M36" s="160"/>
      <c r="N36" s="160"/>
      <c r="O36" s="160"/>
      <c r="P36" s="161"/>
      <c r="Q36" s="19"/>
      <c r="R36" s="19"/>
    </row>
    <row r="37" spans="1:65">
      <c r="B37" s="276"/>
      <c r="C37" s="188" t="s">
        <v>5</v>
      </c>
      <c r="D37" s="182"/>
      <c r="E37" s="182"/>
      <c r="F37" s="182"/>
      <c r="G37" s="182"/>
      <c r="H37" s="182"/>
      <c r="I37" s="182"/>
      <c r="J37" s="183"/>
      <c r="K37" s="181"/>
      <c r="L37" s="169"/>
      <c r="M37" s="164"/>
      <c r="N37" s="31"/>
      <c r="O37" s="31"/>
      <c r="P37" s="162"/>
      <c r="Q37" s="19"/>
      <c r="R37" s="19"/>
    </row>
    <row r="38" spans="1:65">
      <c r="B38" s="276"/>
      <c r="C38" s="188" t="s">
        <v>11</v>
      </c>
      <c r="D38" s="182"/>
      <c r="E38" s="182"/>
      <c r="F38" s="182"/>
      <c r="G38" s="182"/>
      <c r="H38" s="182"/>
      <c r="I38" s="182"/>
      <c r="J38" s="184"/>
      <c r="K38" s="175"/>
      <c r="L38" s="170"/>
      <c r="M38" s="166"/>
      <c r="N38" s="31"/>
      <c r="O38" s="31"/>
      <c r="P38" s="162"/>
      <c r="Q38" s="19"/>
      <c r="R38" s="19"/>
    </row>
    <row r="39" spans="1:65" ht="15">
      <c r="B39" s="276"/>
      <c r="C39" s="189" t="s">
        <v>12</v>
      </c>
      <c r="D39" s="31"/>
      <c r="E39" s="31"/>
      <c r="F39" s="31"/>
      <c r="G39" s="31"/>
      <c r="H39" s="31"/>
      <c r="I39" s="31"/>
      <c r="J39" s="31"/>
      <c r="K39" s="31"/>
      <c r="L39" s="31"/>
      <c r="M39" s="31"/>
      <c r="N39" s="31"/>
      <c r="O39" s="31"/>
      <c r="P39" s="162"/>
      <c r="Q39" s="19"/>
      <c r="R39" s="19"/>
      <c r="T39" s="18"/>
      <c r="U39" s="18"/>
      <c r="V39" s="18"/>
      <c r="W39" s="18"/>
      <c r="X39" s="18"/>
      <c r="Y39" s="18"/>
      <c r="Z39" s="18"/>
      <c r="AA39" s="18"/>
      <c r="AB39" s="18"/>
      <c r="AC39" s="18"/>
      <c r="AD39" s="18"/>
      <c r="AE39" s="18"/>
      <c r="AF39" s="18"/>
      <c r="AG39" s="18"/>
      <c r="AH39" s="18"/>
      <c r="AI39" s="18"/>
    </row>
    <row r="40" spans="1:65">
      <c r="B40" s="276"/>
      <c r="C40" s="188" t="s">
        <v>103</v>
      </c>
      <c r="D40" s="182"/>
      <c r="E40" s="182"/>
      <c r="F40" s="182"/>
      <c r="G40" s="182"/>
      <c r="H40" s="182"/>
      <c r="I40" s="182"/>
      <c r="J40" s="183"/>
      <c r="K40" s="181"/>
      <c r="L40" s="169"/>
      <c r="M40" s="164"/>
      <c r="N40" s="31"/>
      <c r="O40" s="31"/>
      <c r="P40" s="162"/>
      <c r="Q40" s="19"/>
      <c r="R40" s="19"/>
    </row>
    <row r="41" spans="1:65">
      <c r="B41" s="276"/>
      <c r="C41" s="188" t="s">
        <v>90</v>
      </c>
      <c r="D41" s="182"/>
      <c r="E41" s="182"/>
      <c r="F41" s="182"/>
      <c r="G41" s="182"/>
      <c r="H41" s="182"/>
      <c r="I41" s="182"/>
      <c r="J41" s="185"/>
      <c r="K41" s="173"/>
      <c r="L41" s="171"/>
      <c r="M41" s="172"/>
      <c r="N41" s="31"/>
      <c r="O41" s="31"/>
      <c r="P41" s="162"/>
      <c r="Q41" s="19"/>
      <c r="R41" s="19"/>
    </row>
    <row r="42" spans="1:65">
      <c r="B42" s="276"/>
      <c r="C42" s="188" t="s">
        <v>13</v>
      </c>
      <c r="D42" s="182"/>
      <c r="E42" s="182"/>
      <c r="F42" s="182"/>
      <c r="G42" s="182"/>
      <c r="H42" s="182"/>
      <c r="I42" s="182"/>
      <c r="J42" s="184"/>
      <c r="K42" s="175"/>
      <c r="L42" s="170"/>
      <c r="M42" s="166"/>
      <c r="N42" s="31"/>
      <c r="O42" s="31"/>
      <c r="P42" s="162"/>
      <c r="Q42" s="19"/>
      <c r="R42" s="19"/>
    </row>
    <row r="43" spans="1:65" ht="15">
      <c r="B43" s="276"/>
      <c r="C43" s="187" t="s">
        <v>14</v>
      </c>
      <c r="D43" s="31"/>
      <c r="E43" s="31"/>
      <c r="F43" s="31"/>
      <c r="G43" s="31"/>
      <c r="H43" s="31"/>
      <c r="I43" s="31"/>
      <c r="J43" s="31"/>
      <c r="K43" s="31"/>
      <c r="L43" s="31"/>
      <c r="M43" s="31"/>
      <c r="N43" s="31"/>
      <c r="O43" s="31"/>
      <c r="P43" s="162"/>
      <c r="Q43" s="19"/>
      <c r="R43" s="19"/>
      <c r="T43" s="18"/>
      <c r="U43" s="18"/>
      <c r="V43" s="18"/>
      <c r="W43" s="18"/>
      <c r="X43" s="18"/>
      <c r="Y43" s="18"/>
      <c r="Z43" s="18"/>
      <c r="AA43" s="18"/>
      <c r="AB43" s="18"/>
      <c r="AC43" s="18"/>
      <c r="AD43" s="18"/>
      <c r="AE43" s="18"/>
      <c r="AF43" s="18"/>
      <c r="AG43" s="18"/>
      <c r="AH43" s="18"/>
      <c r="AI43" s="18"/>
    </row>
    <row r="44" spans="1:65">
      <c r="B44" s="276"/>
      <c r="C44" s="188" t="s">
        <v>6</v>
      </c>
      <c r="D44" s="182"/>
      <c r="E44" s="182"/>
      <c r="F44" s="182"/>
      <c r="G44" s="182"/>
      <c r="H44" s="182"/>
      <c r="I44" s="182"/>
      <c r="J44" s="183"/>
      <c r="K44" s="181"/>
      <c r="L44" s="169"/>
      <c r="M44" s="164"/>
      <c r="N44" s="31"/>
      <c r="O44" s="31"/>
      <c r="P44" s="162"/>
      <c r="Q44" s="19"/>
      <c r="R44" s="19"/>
    </row>
    <row r="45" spans="1:65">
      <c r="B45" s="276"/>
      <c r="C45" s="188" t="s">
        <v>7</v>
      </c>
      <c r="D45" s="182"/>
      <c r="E45" s="182"/>
      <c r="F45" s="182"/>
      <c r="G45" s="182"/>
      <c r="H45" s="182"/>
      <c r="I45" s="182"/>
      <c r="J45" s="184"/>
      <c r="K45" s="175"/>
      <c r="L45" s="170"/>
      <c r="M45" s="166"/>
      <c r="N45" s="167"/>
      <c r="O45" s="167"/>
      <c r="P45" s="168"/>
      <c r="Q45" s="19"/>
      <c r="R45" s="19"/>
    </row>
    <row r="46" spans="1:65">
      <c r="B46" s="277"/>
      <c r="C46" s="199"/>
      <c r="D46" s="167"/>
      <c r="E46" s="167"/>
      <c r="F46" s="167"/>
      <c r="G46" s="167"/>
      <c r="H46" s="167"/>
      <c r="I46" s="167"/>
      <c r="J46" s="167"/>
      <c r="K46" s="167"/>
      <c r="L46" s="167"/>
      <c r="M46" s="167"/>
      <c r="N46" s="167"/>
      <c r="O46" s="167"/>
      <c r="P46" s="168"/>
      <c r="Q46" s="19"/>
      <c r="R46" s="19"/>
    </row>
    <row r="47" spans="1:65" s="149" customFormat="1" ht="11.7">
      <c r="A47" s="147"/>
      <c r="B47" s="148"/>
      <c r="C47" s="157" t="s">
        <v>23</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row>
    <row r="48" spans="1:65" s="147" customFormat="1" ht="11.35">
      <c r="B48" s="150"/>
      <c r="C48" s="151"/>
    </row>
    <row r="49" spans="2:13" s="147" customFormat="1" ht="11.35">
      <c r="B49" s="150"/>
      <c r="C49" s="151" t="s">
        <v>195</v>
      </c>
    </row>
    <row r="50" spans="2:13" s="147" customFormat="1" ht="11.35">
      <c r="B50" s="150"/>
      <c r="C50" s="152" t="s">
        <v>0</v>
      </c>
      <c r="D50" s="153"/>
    </row>
    <row r="51" spans="2:13" s="147" customFormat="1" ht="11.35">
      <c r="B51" s="150"/>
      <c r="C51" s="152" t="s">
        <v>1</v>
      </c>
      <c r="D51" s="154"/>
    </row>
    <row r="52" spans="2:13" s="147" customFormat="1" ht="11.35">
      <c r="B52" s="150"/>
      <c r="C52" s="152" t="s">
        <v>2</v>
      </c>
      <c r="D52" s="155"/>
    </row>
    <row r="53" spans="2:13" s="147" customFormat="1" ht="11.35">
      <c r="B53" s="150"/>
      <c r="C53" s="152" t="s">
        <v>3</v>
      </c>
      <c r="D53" s="156"/>
    </row>
    <row r="54" spans="2:13" s="147" customFormat="1" ht="11.35">
      <c r="B54" s="150"/>
    </row>
    <row r="55" spans="2:13" s="147" customFormat="1" ht="11.35">
      <c r="B55" s="150"/>
    </row>
    <row r="56" spans="2:13" s="19" customFormat="1">
      <c r="B56" s="142"/>
      <c r="C56" s="31"/>
      <c r="D56" s="31"/>
      <c r="E56" s="31"/>
      <c r="F56" s="31"/>
      <c r="G56" s="31"/>
      <c r="H56" s="31"/>
      <c r="I56" s="31"/>
      <c r="J56" s="31"/>
      <c r="K56" s="31"/>
      <c r="L56" s="31"/>
      <c r="M56" s="31"/>
    </row>
    <row r="57" spans="2:13" s="19" customFormat="1">
      <c r="B57" s="141"/>
    </row>
    <row r="58" spans="2:13" s="19" customFormat="1" ht="20.7">
      <c r="B58" s="143"/>
    </row>
    <row r="59" spans="2:13" s="19" customFormat="1">
      <c r="B59" s="141"/>
    </row>
    <row r="60" spans="2:13" s="19" customFormat="1">
      <c r="B60" s="141"/>
    </row>
    <row r="61" spans="2:13" s="19" customFormat="1">
      <c r="B61" s="141"/>
    </row>
    <row r="62" spans="2:13" s="19" customFormat="1">
      <c r="B62" s="141"/>
    </row>
    <row r="63" spans="2:13" s="19" customFormat="1">
      <c r="B63" s="141"/>
    </row>
    <row r="64" spans="2:13" s="19" customFormat="1">
      <c r="B64" s="141"/>
    </row>
    <row r="65" spans="2:2" s="19" customFormat="1">
      <c r="B65" s="141"/>
    </row>
    <row r="66" spans="2:2" s="19" customFormat="1">
      <c r="B66" s="141"/>
    </row>
    <row r="67" spans="2:2" s="19" customFormat="1">
      <c r="B67" s="141"/>
    </row>
    <row r="68" spans="2:2" s="19" customFormat="1">
      <c r="B68" s="141"/>
    </row>
    <row r="69" spans="2:2" s="19" customFormat="1">
      <c r="B69" s="141"/>
    </row>
    <row r="70" spans="2:2" s="19" customFormat="1">
      <c r="B70" s="141"/>
    </row>
    <row r="71" spans="2:2" s="19" customFormat="1">
      <c r="B71" s="141"/>
    </row>
    <row r="72" spans="2:2" s="19" customFormat="1">
      <c r="B72" s="141"/>
    </row>
    <row r="73" spans="2:2" s="19" customFormat="1">
      <c r="B73" s="141"/>
    </row>
    <row r="74" spans="2:2" s="19" customFormat="1">
      <c r="B74" s="141"/>
    </row>
    <row r="75" spans="2:2" s="19" customFormat="1">
      <c r="B75" s="141"/>
    </row>
    <row r="76" spans="2:2" s="19" customFormat="1">
      <c r="B76" s="141"/>
    </row>
    <row r="77" spans="2:2" s="19" customFormat="1">
      <c r="B77" s="141"/>
    </row>
    <row r="78" spans="2:2" s="19" customFormat="1">
      <c r="B78" s="141"/>
    </row>
    <row r="79" spans="2:2" s="19" customFormat="1">
      <c r="B79" s="141"/>
    </row>
    <row r="80" spans="2:2" s="19" customFormat="1">
      <c r="B80" s="141"/>
    </row>
    <row r="81" spans="2:2" s="19" customFormat="1">
      <c r="B81" s="141"/>
    </row>
    <row r="82" spans="2:2" s="19" customFormat="1">
      <c r="B82" s="141"/>
    </row>
    <row r="83" spans="2:2" s="19" customFormat="1">
      <c r="B83" s="141"/>
    </row>
    <row r="84" spans="2:2" s="19" customFormat="1">
      <c r="B84" s="141"/>
    </row>
    <row r="85" spans="2:2" s="19" customFormat="1">
      <c r="B85" s="141"/>
    </row>
    <row r="86" spans="2:2" s="19" customFormat="1">
      <c r="B86" s="141"/>
    </row>
    <row r="87" spans="2:2" s="19" customFormat="1">
      <c r="B87" s="141"/>
    </row>
    <row r="88" spans="2:2" s="19" customFormat="1">
      <c r="B88" s="141"/>
    </row>
    <row r="89" spans="2:2" s="19" customFormat="1">
      <c r="B89" s="141"/>
    </row>
    <row r="90" spans="2:2" s="19" customFormat="1">
      <c r="B90" s="141"/>
    </row>
    <row r="91" spans="2:2" s="19" customFormat="1">
      <c r="B91" s="141"/>
    </row>
    <row r="92" spans="2:2" s="19" customFormat="1">
      <c r="B92" s="141"/>
    </row>
    <row r="93" spans="2:2" s="19" customFormat="1">
      <c r="B93" s="141"/>
    </row>
    <row r="94" spans="2:2" s="19" customFormat="1">
      <c r="B94" s="141"/>
    </row>
    <row r="95" spans="2:2" s="19" customFormat="1">
      <c r="B95" s="141"/>
    </row>
    <row r="96" spans="2:2" s="19" customFormat="1">
      <c r="B96" s="141"/>
    </row>
    <row r="97" spans="2:2" s="19" customFormat="1">
      <c r="B97" s="141"/>
    </row>
    <row r="98" spans="2:2" s="19" customFormat="1">
      <c r="B98" s="141"/>
    </row>
    <row r="99" spans="2:2" s="19" customFormat="1">
      <c r="B99" s="141"/>
    </row>
    <row r="100" spans="2:2" s="19" customFormat="1">
      <c r="B100" s="141"/>
    </row>
    <row r="101" spans="2:2" s="19" customFormat="1">
      <c r="B101" s="141"/>
    </row>
    <row r="102" spans="2:2" s="19" customFormat="1">
      <c r="B102" s="141"/>
    </row>
    <row r="103" spans="2:2" s="19" customFormat="1">
      <c r="B103" s="141"/>
    </row>
    <row r="104" spans="2:2" s="19" customFormat="1">
      <c r="B104" s="141"/>
    </row>
    <row r="105" spans="2:2" s="19" customFormat="1">
      <c r="B105" s="141"/>
    </row>
    <row r="106" spans="2:2" s="19" customFormat="1">
      <c r="B106" s="141"/>
    </row>
    <row r="107" spans="2:2" s="19" customFormat="1">
      <c r="B107" s="141"/>
    </row>
    <row r="108" spans="2:2" s="19" customFormat="1">
      <c r="B108" s="141"/>
    </row>
    <row r="109" spans="2:2" s="19" customFormat="1">
      <c r="B109" s="141"/>
    </row>
  </sheetData>
  <sheetProtection algorithmName="SHA-512" hashValue="A0tVz5tPAAWicYUugKgI5ShLC7u1x6X96adg1gZj30uM7xxHnDrxlzZsrUibbifIL0iXcApew5hqQMQsgqVAfQ==" saltValue="1hK+fF4340ip585woz4zIA==" spinCount="100000" sheet="1" objects="1" scenarios="1" selectLockedCells="1"/>
  <mergeCells count="4">
    <mergeCell ref="B36:B46"/>
    <mergeCell ref="B6:B15"/>
    <mergeCell ref="B26:B35"/>
    <mergeCell ref="B16:B25"/>
  </mergeCells>
  <phoneticPr fontId="4" type="noConversion"/>
  <hyperlinks>
    <hyperlink ref="A1" location="INDEX!A1" display="INDEX" xr:uid="{332036C1-4821-4E26-B85D-F08AF0F77F36}"/>
  </hyperlinks>
  <pageMargins left="0.25" right="0.25" top="0.25" bottom="0.25" header="0.25" footer="0.25"/>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Y48"/>
  <sheetViews>
    <sheetView zoomScale="70" zoomScaleNormal="70" workbookViewId="0"/>
  </sheetViews>
  <sheetFormatPr defaultColWidth="9.1171875" defaultRowHeight="12.7"/>
  <cols>
    <col min="1" max="1" width="10.1171875" style="31" customWidth="1"/>
    <col min="2" max="2" width="32.1171875" style="142" customWidth="1"/>
    <col min="3" max="3" width="33.3515625" style="31" customWidth="1"/>
    <col min="4" max="16" width="6.52734375" style="31" customWidth="1"/>
    <col min="17" max="18" width="7.3515625" style="31" customWidth="1"/>
    <col min="19" max="16384" width="9.1171875" style="31"/>
  </cols>
  <sheetData>
    <row r="1" spans="1:16">
      <c r="A1" s="32" t="s">
        <v>86</v>
      </c>
    </row>
    <row r="2" spans="1:16" ht="13">
      <c r="A2" s="33"/>
      <c r="B2" s="216" t="s">
        <v>111</v>
      </c>
    </row>
    <row r="4" spans="1:16" s="249" customFormat="1" ht="24" customHeight="1">
      <c r="B4" s="254" t="s">
        <v>97</v>
      </c>
      <c r="C4" s="191" t="s">
        <v>4</v>
      </c>
      <c r="D4" s="219">
        <v>2022</v>
      </c>
      <c r="E4" s="219">
        <v>2023</v>
      </c>
      <c r="F4" s="219">
        <v>2024</v>
      </c>
      <c r="G4" s="219">
        <v>2025</v>
      </c>
      <c r="H4" s="219">
        <v>2026</v>
      </c>
      <c r="I4" s="219">
        <v>2027</v>
      </c>
      <c r="J4" s="219">
        <v>2028</v>
      </c>
      <c r="K4" s="219">
        <v>2029</v>
      </c>
      <c r="L4" s="219">
        <v>2030</v>
      </c>
      <c r="M4" s="219">
        <v>2031</v>
      </c>
      <c r="N4" s="219">
        <v>2032</v>
      </c>
      <c r="O4" s="219">
        <v>2033</v>
      </c>
      <c r="P4" s="220">
        <v>2034</v>
      </c>
    </row>
    <row r="5" spans="1:16">
      <c r="B5" s="255"/>
      <c r="C5" s="228" t="s">
        <v>98</v>
      </c>
      <c r="D5" s="167"/>
      <c r="E5" s="167"/>
      <c r="F5" s="167"/>
      <c r="G5" s="167"/>
      <c r="H5" s="167"/>
      <c r="I5" s="167"/>
      <c r="J5" s="167"/>
      <c r="K5" s="167"/>
      <c r="L5" s="167"/>
      <c r="M5" s="167"/>
      <c r="N5" s="167"/>
      <c r="O5" s="167"/>
      <c r="P5" s="168"/>
    </row>
    <row r="6" spans="1:16">
      <c r="B6" s="174"/>
      <c r="C6" s="258"/>
      <c r="P6" s="162"/>
    </row>
    <row r="7" spans="1:16">
      <c r="B7" s="275" t="s">
        <v>99</v>
      </c>
      <c r="C7" s="210" t="s">
        <v>16</v>
      </c>
      <c r="D7" s="160"/>
      <c r="E7" s="160"/>
      <c r="F7" s="160"/>
      <c r="G7" s="160"/>
      <c r="H7" s="160"/>
      <c r="I7" s="160"/>
      <c r="J7" s="160"/>
      <c r="K7" s="160"/>
      <c r="L7" s="160"/>
      <c r="M7" s="160"/>
      <c r="N7" s="160"/>
      <c r="O7" s="160"/>
      <c r="P7" s="161"/>
    </row>
    <row r="8" spans="1:16">
      <c r="B8" s="276"/>
      <c r="C8" s="188" t="s">
        <v>17</v>
      </c>
      <c r="D8" s="163"/>
      <c r="E8" s="164"/>
      <c r="P8" s="162"/>
    </row>
    <row r="9" spans="1:16">
      <c r="B9" s="276"/>
      <c r="C9" s="188" t="s">
        <v>18</v>
      </c>
      <c r="D9" s="180"/>
      <c r="E9" s="172"/>
      <c r="P9" s="162"/>
    </row>
    <row r="10" spans="1:16">
      <c r="B10" s="276"/>
      <c r="C10" s="188" t="s">
        <v>19</v>
      </c>
      <c r="D10" s="180"/>
      <c r="E10" s="172"/>
      <c r="P10" s="162"/>
    </row>
    <row r="11" spans="1:16">
      <c r="B11" s="276"/>
      <c r="C11" s="188" t="s">
        <v>5</v>
      </c>
      <c r="D11" s="165"/>
      <c r="E11" s="166"/>
      <c r="P11" s="162"/>
    </row>
    <row r="12" spans="1:16">
      <c r="B12" s="276"/>
      <c r="C12" s="213" t="s">
        <v>20</v>
      </c>
      <c r="P12" s="162"/>
    </row>
    <row r="13" spans="1:16">
      <c r="B13" s="276"/>
      <c r="C13" s="188" t="s">
        <v>6</v>
      </c>
      <c r="D13" s="163"/>
      <c r="E13" s="164"/>
      <c r="P13" s="162"/>
    </row>
    <row r="14" spans="1:16">
      <c r="B14" s="277"/>
      <c r="C14" s="190" t="s">
        <v>91</v>
      </c>
      <c r="D14" s="165"/>
      <c r="E14" s="166"/>
      <c r="F14" s="167"/>
      <c r="G14" s="167"/>
      <c r="H14" s="167"/>
      <c r="I14" s="167"/>
      <c r="J14" s="167"/>
      <c r="K14" s="167"/>
      <c r="L14" s="167"/>
      <c r="M14" s="167"/>
      <c r="N14" s="167"/>
      <c r="O14" s="167"/>
      <c r="P14" s="168"/>
    </row>
    <row r="15" spans="1:16">
      <c r="B15" s="260"/>
      <c r="C15" s="259"/>
      <c r="P15" s="162"/>
    </row>
    <row r="16" spans="1:16">
      <c r="B16" s="275" t="s">
        <v>100</v>
      </c>
      <c r="C16" s="210" t="s">
        <v>16</v>
      </c>
      <c r="D16" s="160"/>
      <c r="E16" s="160"/>
      <c r="F16" s="160"/>
      <c r="G16" s="160"/>
      <c r="H16" s="160"/>
      <c r="I16" s="160"/>
      <c r="J16" s="160"/>
      <c r="K16" s="160"/>
      <c r="L16" s="160"/>
      <c r="M16" s="160"/>
      <c r="N16" s="160"/>
      <c r="O16" s="160"/>
      <c r="P16" s="161"/>
    </row>
    <row r="17" spans="2:25">
      <c r="B17" s="276"/>
      <c r="C17" s="257"/>
      <c r="P17" s="162"/>
    </row>
    <row r="18" spans="2:25">
      <c r="B18" s="276"/>
      <c r="C18" s="188" t="s">
        <v>17</v>
      </c>
      <c r="D18" s="256"/>
      <c r="E18" s="237"/>
      <c r="F18" s="169"/>
      <c r="G18" s="164"/>
      <c r="P18" s="162"/>
    </row>
    <row r="19" spans="2:25">
      <c r="B19" s="276"/>
      <c r="C19" s="188" t="s">
        <v>18</v>
      </c>
      <c r="D19" s="252"/>
      <c r="E19" s="238"/>
      <c r="F19" s="171"/>
      <c r="G19" s="172"/>
      <c r="P19" s="162"/>
    </row>
    <row r="20" spans="2:25">
      <c r="B20" s="276"/>
      <c r="C20" s="188" t="s">
        <v>19</v>
      </c>
      <c r="D20" s="252"/>
      <c r="E20" s="238"/>
      <c r="F20" s="171"/>
      <c r="G20" s="172"/>
      <c r="P20" s="162"/>
    </row>
    <row r="21" spans="2:25">
      <c r="B21" s="276"/>
      <c r="C21" s="188" t="s">
        <v>5</v>
      </c>
      <c r="D21" s="243"/>
      <c r="E21" s="239"/>
      <c r="F21" s="170"/>
      <c r="G21" s="166"/>
      <c r="P21" s="162"/>
    </row>
    <row r="22" spans="2:25">
      <c r="B22" s="276"/>
      <c r="C22" s="213" t="s">
        <v>20</v>
      </c>
      <c r="P22" s="162"/>
    </row>
    <row r="23" spans="2:25">
      <c r="B23" s="276"/>
      <c r="C23" s="188" t="s">
        <v>6</v>
      </c>
      <c r="D23" s="240"/>
      <c r="E23" s="240"/>
      <c r="F23" s="241"/>
      <c r="G23" s="242"/>
      <c r="P23" s="162"/>
    </row>
    <row r="24" spans="2:25">
      <c r="B24" s="277"/>
      <c r="C24" s="190" t="s">
        <v>91</v>
      </c>
      <c r="D24" s="243"/>
      <c r="E24" s="243"/>
      <c r="F24" s="170"/>
      <c r="G24" s="166"/>
      <c r="H24" s="167"/>
      <c r="I24" s="167"/>
      <c r="J24" s="167"/>
      <c r="K24" s="167"/>
      <c r="L24" s="167"/>
      <c r="M24" s="167"/>
      <c r="N24" s="167"/>
      <c r="O24" s="167"/>
      <c r="P24" s="168"/>
    </row>
    <row r="25" spans="2:25">
      <c r="B25" s="174"/>
      <c r="C25" s="259"/>
      <c r="P25" s="162"/>
    </row>
    <row r="26" spans="2:25">
      <c r="B26" s="275" t="s">
        <v>101</v>
      </c>
      <c r="C26" s="210" t="s">
        <v>16</v>
      </c>
      <c r="D26" s="160"/>
      <c r="E26" s="160"/>
      <c r="F26" s="160"/>
      <c r="G26" s="160"/>
      <c r="H26" s="160"/>
      <c r="I26" s="160"/>
      <c r="J26" s="160"/>
      <c r="K26" s="160"/>
      <c r="L26" s="160"/>
      <c r="M26" s="160"/>
      <c r="N26" s="160"/>
      <c r="O26" s="160"/>
      <c r="P26" s="161"/>
    </row>
    <row r="27" spans="2:25">
      <c r="B27" s="276"/>
      <c r="C27" s="188" t="s">
        <v>17</v>
      </c>
      <c r="D27" s="203"/>
      <c r="E27" s="181"/>
      <c r="F27" s="179"/>
      <c r="G27" s="161"/>
      <c r="H27" s="169"/>
      <c r="I27" s="163"/>
      <c r="J27" s="164"/>
      <c r="P27" s="162"/>
      <c r="Y27" s="31" t="s">
        <v>112</v>
      </c>
    </row>
    <row r="28" spans="2:25">
      <c r="B28" s="276"/>
      <c r="C28" s="188" t="s">
        <v>104</v>
      </c>
      <c r="D28" s="178"/>
      <c r="E28" s="173"/>
      <c r="F28" s="174"/>
      <c r="G28" s="162"/>
      <c r="H28" s="171"/>
      <c r="I28" s="180"/>
      <c r="J28" s="172"/>
      <c r="P28" s="162"/>
    </row>
    <row r="29" spans="2:25">
      <c r="B29" s="276"/>
      <c r="C29" s="188" t="s">
        <v>19</v>
      </c>
      <c r="D29" s="178"/>
      <c r="E29" s="173"/>
      <c r="F29" s="174"/>
      <c r="G29" s="162"/>
      <c r="H29" s="171"/>
      <c r="I29" s="180"/>
      <c r="J29" s="172"/>
      <c r="P29" s="162"/>
    </row>
    <row r="30" spans="2:25">
      <c r="B30" s="276"/>
      <c r="C30" s="188" t="s">
        <v>5</v>
      </c>
      <c r="D30" s="206"/>
      <c r="E30" s="175"/>
      <c r="F30" s="176"/>
      <c r="G30" s="168"/>
      <c r="H30" s="170"/>
      <c r="I30" s="165"/>
      <c r="J30" s="166"/>
      <c r="P30" s="162"/>
    </row>
    <row r="31" spans="2:25">
      <c r="B31" s="276"/>
      <c r="C31" s="213" t="s">
        <v>20</v>
      </c>
      <c r="P31" s="162"/>
    </row>
    <row r="32" spans="2:25">
      <c r="B32" s="276"/>
      <c r="C32" s="188" t="s">
        <v>6</v>
      </c>
      <c r="D32" s="203"/>
      <c r="E32" s="203"/>
      <c r="F32" s="179"/>
      <c r="G32" s="161"/>
      <c r="H32" s="169"/>
      <c r="I32" s="163"/>
      <c r="J32" s="164"/>
      <c r="P32" s="162"/>
    </row>
    <row r="33" spans="2:16">
      <c r="B33" s="277"/>
      <c r="C33" s="190" t="s">
        <v>91</v>
      </c>
      <c r="D33" s="244"/>
      <c r="E33" s="244"/>
      <c r="F33" s="176"/>
      <c r="G33" s="168"/>
      <c r="H33" s="170"/>
      <c r="I33" s="165"/>
      <c r="J33" s="166"/>
      <c r="K33" s="167"/>
      <c r="L33" s="167"/>
      <c r="M33" s="250"/>
      <c r="N33" s="250"/>
      <c r="O33" s="250"/>
      <c r="P33" s="251"/>
    </row>
    <row r="34" spans="2:16">
      <c r="B34" s="174"/>
      <c r="C34" s="259"/>
      <c r="P34" s="162"/>
    </row>
    <row r="35" spans="2:16">
      <c r="B35" s="275" t="s">
        <v>102</v>
      </c>
      <c r="C35" s="210" t="s">
        <v>16</v>
      </c>
      <c r="D35" s="160"/>
      <c r="E35" s="160"/>
      <c r="F35" s="160"/>
      <c r="G35" s="160"/>
      <c r="H35" s="160"/>
      <c r="I35" s="160"/>
      <c r="J35" s="160"/>
      <c r="K35" s="160"/>
      <c r="L35" s="160"/>
      <c r="M35" s="160"/>
      <c r="N35" s="160"/>
      <c r="O35" s="160"/>
      <c r="P35" s="161"/>
    </row>
    <row r="36" spans="2:16">
      <c r="B36" s="276"/>
      <c r="C36" s="188" t="s">
        <v>17</v>
      </c>
      <c r="D36" s="182"/>
      <c r="E36" s="182"/>
      <c r="F36" s="182"/>
      <c r="G36" s="203"/>
      <c r="H36" s="203"/>
      <c r="I36" s="179"/>
      <c r="J36" s="161"/>
      <c r="K36" s="169"/>
      <c r="L36" s="164"/>
      <c r="P36" s="162"/>
    </row>
    <row r="37" spans="2:16">
      <c r="B37" s="276"/>
      <c r="C37" s="188" t="s">
        <v>105</v>
      </c>
      <c r="D37" s="182"/>
      <c r="E37" s="182"/>
      <c r="F37" s="182"/>
      <c r="G37" s="178"/>
      <c r="H37" s="178"/>
      <c r="I37" s="174"/>
      <c r="J37" s="162"/>
      <c r="K37" s="171"/>
      <c r="L37" s="172"/>
      <c r="P37" s="162"/>
    </row>
    <row r="38" spans="2:16">
      <c r="B38" s="276"/>
      <c r="C38" s="188" t="s">
        <v>19</v>
      </c>
      <c r="D38" s="182"/>
      <c r="E38" s="182"/>
      <c r="F38" s="182"/>
      <c r="G38" s="178"/>
      <c r="H38" s="178"/>
      <c r="I38" s="174"/>
      <c r="J38" s="162"/>
      <c r="K38" s="171"/>
      <c r="L38" s="172"/>
      <c r="P38" s="162"/>
    </row>
    <row r="39" spans="2:16">
      <c r="B39" s="276"/>
      <c r="C39" s="188" t="s">
        <v>5</v>
      </c>
      <c r="D39" s="182"/>
      <c r="E39" s="182"/>
      <c r="F39" s="182"/>
      <c r="G39" s="206"/>
      <c r="H39" s="206"/>
      <c r="I39" s="176"/>
      <c r="J39" s="168"/>
      <c r="K39" s="170"/>
      <c r="L39" s="166"/>
      <c r="P39" s="162"/>
    </row>
    <row r="40" spans="2:16">
      <c r="B40" s="276"/>
      <c r="C40" s="213" t="s">
        <v>20</v>
      </c>
      <c r="D40" s="252"/>
      <c r="E40" s="252"/>
      <c r="F40" s="252"/>
      <c r="G40" s="252"/>
      <c r="H40" s="252"/>
      <c r="I40" s="252"/>
      <c r="J40" s="252"/>
      <c r="K40" s="252"/>
      <c r="L40" s="252"/>
      <c r="P40" s="162"/>
    </row>
    <row r="41" spans="2:16">
      <c r="B41" s="276"/>
      <c r="C41" s="188" t="s">
        <v>6</v>
      </c>
      <c r="D41" s="182"/>
      <c r="E41" s="182"/>
      <c r="F41" s="182"/>
      <c r="G41" s="203"/>
      <c r="H41" s="203"/>
      <c r="I41" s="179"/>
      <c r="J41" s="161"/>
      <c r="K41" s="169"/>
      <c r="L41" s="164"/>
      <c r="P41" s="162"/>
    </row>
    <row r="42" spans="2:16">
      <c r="B42" s="277"/>
      <c r="C42" s="190" t="s">
        <v>91</v>
      </c>
      <c r="D42" s="253"/>
      <c r="E42" s="253"/>
      <c r="F42" s="253"/>
      <c r="G42" s="206"/>
      <c r="H42" s="206"/>
      <c r="I42" s="176"/>
      <c r="J42" s="168"/>
      <c r="K42" s="170"/>
      <c r="L42" s="166"/>
      <c r="M42" s="167"/>
      <c r="N42" s="167"/>
      <c r="O42" s="167"/>
      <c r="P42" s="168"/>
    </row>
    <row r="43" spans="2:16">
      <c r="C43" s="261" t="s">
        <v>23</v>
      </c>
    </row>
    <row r="44" spans="2:16" ht="13">
      <c r="B44" s="31"/>
      <c r="C44" s="216" t="s">
        <v>195</v>
      </c>
    </row>
    <row r="45" spans="2:16" ht="13">
      <c r="C45" s="217" t="s">
        <v>0</v>
      </c>
      <c r="D45" s="245"/>
    </row>
    <row r="46" spans="2:16" ht="13">
      <c r="C46" s="217" t="s">
        <v>1</v>
      </c>
      <c r="D46" s="246"/>
    </row>
    <row r="47" spans="2:16" ht="13">
      <c r="C47" s="217" t="s">
        <v>2</v>
      </c>
      <c r="D47" s="247"/>
    </row>
    <row r="48" spans="2:16" ht="13">
      <c r="C48" s="217" t="s">
        <v>3</v>
      </c>
      <c r="D48" s="248"/>
    </row>
  </sheetData>
  <sheetProtection algorithmName="SHA-512" hashValue="+LaJ+4BrACdaap3x3qH0+0UjkRJOiu4Hk9N7Lo5TmDQ6axHo96OcCagBd1SFEMMzomaAfnDDrolMUQ3z8nLm8w==" saltValue="R2l3NUHYNVyR0k1aICQViQ==" spinCount="100000" sheet="1" objects="1" scenarios="1" selectLockedCells="1"/>
  <mergeCells count="4">
    <mergeCell ref="B7:B14"/>
    <mergeCell ref="B16:B24"/>
    <mergeCell ref="B26:B33"/>
    <mergeCell ref="B35:B42"/>
  </mergeCells>
  <phoneticPr fontId="77" type="noConversion"/>
  <hyperlinks>
    <hyperlink ref="A1" location="INDEX!A1" display="INDEX" xr:uid="{00000000-0004-0000-0800-000000000000}"/>
  </hyperlinks>
  <pageMargins left="0.25" right="0.25" top="0.25" bottom="0.25" header="0.25" footer="0.25"/>
  <pageSetup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INDEX</vt:lpstr>
      <vt:lpstr>Table MET-1</vt:lpstr>
      <vt:lpstr>Table MET-2</vt:lpstr>
      <vt:lpstr>Table MET-3</vt:lpstr>
      <vt:lpstr>Notes for Table MET-3</vt:lpstr>
      <vt:lpstr>FIG MET-2 </vt:lpstr>
      <vt:lpstr>FIG MET-3</vt:lpstr>
      <vt:lpstr>FIG MET-6</vt:lpstr>
      <vt:lpstr>'Table MET-1'!_Toc502658477</vt:lpstr>
      <vt:lpstr>'FIG MET-2 '!Print_Area</vt:lpstr>
      <vt:lpstr>'FIG MET-3'!Print_Area</vt:lpstr>
      <vt:lpstr>'FIG MET-6'!Print_Area</vt:lpstr>
      <vt:lpstr>'Notes for Table MET-3'!Print_Area</vt:lpstr>
      <vt:lpstr>'Table MET-2'!Print_Area</vt:lpstr>
    </vt:vector>
  </TitlesOfParts>
  <Company>SEMATECH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Wilson</dc:creator>
  <cp:lastModifiedBy>Linda Wilson</cp:lastModifiedBy>
  <cp:lastPrinted>2023-02-03T23:09:00Z</cp:lastPrinted>
  <dcterms:created xsi:type="dcterms:W3CDTF">2006-09-22T21:20:52Z</dcterms:created>
  <dcterms:modified xsi:type="dcterms:W3CDTF">2023-02-04T21:07:38Z</dcterms:modified>
</cp:coreProperties>
</file>