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Backup2\Work-Roadmapping\Clients and General Files\IEEE\IRDS\2017\2017 IRDS Published\"/>
    </mc:Choice>
  </mc:AlternateContent>
  <xr:revisionPtr revIDLastSave="0" documentId="13_ncr:1_{45C9D1FF-B515-4EC2-83D6-52F7B00FBB55}" xr6:coauthVersionLast="34" xr6:coauthVersionMax="34" xr10:uidLastSave="{00000000-0000-0000-0000-000000000000}"/>
  <bookViews>
    <workbookView xWindow="0" yWindow="0" windowWidth="20490" windowHeight="7470" tabRatio="699" xr2:uid="{00000000-000D-0000-FFFF-FFFF00000000}"/>
  </bookViews>
  <sheets>
    <sheet name="INDEX" sheetId="14" r:id="rId1"/>
    <sheet name="Table MET 1" sheetId="11" r:id="rId2"/>
    <sheet name="Table MET2" sheetId="15" r:id="rId3"/>
    <sheet name="Table MET 3" sheetId="12" r:id="rId4"/>
    <sheet name="Notes for Table MET 3" sheetId="13" r:id="rId5"/>
    <sheet name="TABLE MET4" sheetId="4" r:id="rId6"/>
    <sheet name="FIG MET2 " sheetId="8" r:id="rId7"/>
    <sheet name="FIG MET3" sheetId="7" r:id="rId8"/>
    <sheet name="FIG MET6" sheetId="10" r:id="rId9"/>
  </sheets>
  <definedNames>
    <definedName name="_Toc502658477" localSheetId="1">'Table MET 1'!$B$2</definedName>
    <definedName name="Matls_Selection" localSheetId="6">#REF!</definedName>
    <definedName name="Matls_Selection">#REF!</definedName>
    <definedName name="mETmET">#REF!</definedName>
    <definedName name="Site_Flatness" localSheetId="6">#REF!</definedName>
    <definedName name="Site_Flatness">#REF!</definedName>
    <definedName name="Wafer_Dia" localSheetId="6">#REF!</definedName>
    <definedName name="Wafer_Dia">#REF!</definedName>
  </definedNames>
  <calcPr calcId="179017"/>
</workbook>
</file>

<file path=xl/calcChain.xml><?xml version="1.0" encoding="utf-8"?>
<calcChain xmlns="http://schemas.openxmlformats.org/spreadsheetml/2006/main">
  <c r="F57" i="12" l="1"/>
  <c r="G57" i="12"/>
  <c r="H57" i="12"/>
  <c r="I57" i="12"/>
  <c r="E57" i="12"/>
  <c r="D57" i="12"/>
  <c r="C57" i="12"/>
  <c r="I37" i="12"/>
  <c r="G49" i="12"/>
  <c r="G48" i="12"/>
  <c r="G44" i="12"/>
  <c r="C58" i="12" l="1"/>
  <c r="I58" i="12"/>
  <c r="H58" i="12"/>
  <c r="G58" i="12"/>
  <c r="F58" i="12"/>
  <c r="E58" i="12"/>
  <c r="D58" i="12"/>
  <c r="I56" i="12"/>
  <c r="H56" i="12"/>
  <c r="G56" i="12"/>
  <c r="F56" i="12"/>
  <c r="E56" i="12"/>
  <c r="D56" i="12"/>
  <c r="C56" i="12"/>
  <c r="I51" i="12"/>
  <c r="H51" i="12"/>
  <c r="G51" i="12"/>
  <c r="F51" i="12"/>
  <c r="E51" i="12"/>
  <c r="D51" i="12"/>
  <c r="C51" i="12"/>
  <c r="I49" i="12"/>
  <c r="H49" i="12"/>
  <c r="F49" i="12"/>
  <c r="E49" i="12"/>
  <c r="D49" i="12"/>
  <c r="C49" i="12"/>
  <c r="I48" i="12"/>
  <c r="H48" i="12"/>
  <c r="F48" i="12"/>
  <c r="E48" i="12"/>
  <c r="D48" i="12"/>
  <c r="C48" i="12"/>
  <c r="I47" i="12"/>
  <c r="H47" i="12"/>
  <c r="G47" i="12"/>
  <c r="F47" i="12"/>
  <c r="E47" i="12"/>
  <c r="D47" i="12"/>
  <c r="C47" i="12"/>
  <c r="I46" i="12"/>
  <c r="H46" i="12"/>
  <c r="G46" i="12"/>
  <c r="F46" i="12"/>
  <c r="E46" i="12"/>
  <c r="D46" i="12"/>
  <c r="C46" i="12"/>
  <c r="I45" i="12"/>
  <c r="H45" i="12"/>
  <c r="G45" i="12"/>
  <c r="F45" i="12"/>
  <c r="E45" i="12"/>
  <c r="D45" i="12"/>
  <c r="C45" i="12"/>
  <c r="I44" i="12"/>
  <c r="H44" i="12"/>
  <c r="F44" i="12"/>
  <c r="E44" i="12"/>
  <c r="D44" i="12"/>
  <c r="C44" i="12"/>
  <c r="I43" i="12"/>
  <c r="H43" i="12"/>
  <c r="G43" i="12"/>
  <c r="F43" i="12"/>
  <c r="E43" i="12"/>
  <c r="D43" i="12"/>
  <c r="C43" i="12"/>
  <c r="I38" i="12"/>
  <c r="H37" i="12"/>
  <c r="H38" i="12" s="1"/>
  <c r="G37" i="12"/>
  <c r="G38" i="12" s="1"/>
  <c r="F37" i="12"/>
  <c r="F38" i="12" s="1"/>
  <c r="E37" i="12"/>
  <c r="E38" i="12" s="1"/>
  <c r="D37" i="12"/>
  <c r="D38" i="12" s="1"/>
  <c r="C37" i="12"/>
  <c r="C38" i="12" s="1"/>
  <c r="I34" i="12"/>
  <c r="I35" i="12" s="1"/>
  <c r="H34" i="12"/>
  <c r="H35" i="12" s="1"/>
  <c r="G34" i="12"/>
  <c r="G35" i="12" s="1"/>
  <c r="F34" i="12"/>
  <c r="F35" i="12" s="1"/>
  <c r="E34" i="12"/>
  <c r="E35" i="12" s="1"/>
  <c r="D34" i="12"/>
  <c r="D35" i="12" s="1"/>
  <c r="C34" i="12"/>
  <c r="C35" i="12" s="1"/>
  <c r="I31" i="12"/>
  <c r="I32" i="12" s="1"/>
  <c r="H31" i="12"/>
  <c r="H32" i="12" s="1"/>
  <c r="G31" i="12"/>
  <c r="G32" i="12" s="1"/>
  <c r="F31" i="12"/>
  <c r="F32" i="12" s="1"/>
  <c r="E31" i="12"/>
  <c r="E32" i="12" s="1"/>
  <c r="D31" i="12"/>
  <c r="D32" i="12" s="1"/>
  <c r="C31" i="12"/>
  <c r="C32" i="12" s="1"/>
  <c r="I29" i="12"/>
  <c r="I30" i="12" s="1"/>
  <c r="H29" i="12"/>
  <c r="H30" i="12" s="1"/>
  <c r="G29" i="12"/>
  <c r="G30" i="12" s="1"/>
  <c r="F29" i="12"/>
  <c r="F30" i="12" s="1"/>
  <c r="E29" i="12"/>
  <c r="E30" i="12" s="1"/>
  <c r="D29" i="12"/>
  <c r="D30" i="12" s="1"/>
  <c r="C29" i="12"/>
  <c r="C30" i="12" s="1"/>
  <c r="I26" i="12"/>
  <c r="I27" i="12" s="1"/>
  <c r="H26" i="12"/>
  <c r="H27" i="12" s="1"/>
  <c r="G26" i="12"/>
  <c r="G27" i="12" s="1"/>
  <c r="F26" i="12"/>
  <c r="F27" i="12" s="1"/>
  <c r="E26" i="12"/>
  <c r="E27" i="12" s="1"/>
  <c r="D26" i="12"/>
  <c r="D27" i="12" s="1"/>
  <c r="C26" i="12"/>
  <c r="C27" i="12" s="1"/>
</calcChain>
</file>

<file path=xl/sharedStrings.xml><?xml version="1.0" encoding="utf-8"?>
<sst xmlns="http://schemas.openxmlformats.org/spreadsheetml/2006/main" count="314" uniqueCount="230">
  <si>
    <t>Research Required</t>
  </si>
  <si>
    <t>Development Underway</t>
  </si>
  <si>
    <t>Qualification / Pre-Production</t>
  </si>
  <si>
    <t>Continuous Improvement</t>
  </si>
  <si>
    <t>Year</t>
  </si>
  <si>
    <t>Spectroscopic Ellipsometry</t>
  </si>
  <si>
    <t>Scatterometry/MM Scatterometry</t>
  </si>
  <si>
    <t>CD-SEM</t>
  </si>
  <si>
    <t>Optical Scatterometry</t>
  </si>
  <si>
    <t>CD-AFM (calibration)</t>
  </si>
  <si>
    <t>Mueller Matrix Scatterometry</t>
  </si>
  <si>
    <t>CD-SAXS</t>
  </si>
  <si>
    <t>Thin Dieletric Film Thickness</t>
  </si>
  <si>
    <t>X-ray Reflectivity</t>
  </si>
  <si>
    <t>Advanced Channel Metrology</t>
  </si>
  <si>
    <t>Photoluminescence</t>
  </si>
  <si>
    <t>3D Fin Metrology</t>
  </si>
  <si>
    <t>This  legend indicates the time during whichresearch, development, and qualification/prer-production should be taking place for the solution.</t>
  </si>
  <si>
    <t>Qualification/ Pre-Production</t>
  </si>
  <si>
    <t>FEP Metrology Potential Solutions</t>
  </si>
  <si>
    <t>3 axes HR XRD</t>
  </si>
  <si>
    <t xml:space="preserve">Year </t>
  </si>
  <si>
    <t>Minimum TSV diameter</t>
  </si>
  <si>
    <t xml:space="preserve"> 2 µm –  5µm</t>
  </si>
  <si>
    <t>Minimum TSV pitch</t>
  </si>
  <si>
    <t>4 µm – 8 µm</t>
  </si>
  <si>
    <t>Minimum TSV depth</t>
  </si>
  <si>
    <t>Maximum TSV aspect ratio</t>
  </si>
  <si>
    <t>10:1 – 15:1</t>
  </si>
  <si>
    <t>Bonding overlay accuracy</t>
  </si>
  <si>
    <t>0.5–1.0 µm</t>
  </si>
  <si>
    <t>Minimum contact pitch (thermocompression)</t>
  </si>
  <si>
    <t>5 µm</t>
  </si>
  <si>
    <t>Minimum contact pitch (solder or SLID)</t>
  </si>
  <si>
    <t>10 µm</t>
  </si>
  <si>
    <t>Number of tiers</t>
  </si>
  <si>
    <t>4–8</t>
  </si>
  <si>
    <t>0.3 µm  – 1.5 µm</t>
  </si>
  <si>
    <t>1.6 µm –3 µm</t>
  </si>
  <si>
    <t xml:space="preserve">3 µm  – 5 µm </t>
  </si>
  <si>
    <t>Maximum TSV apsect ratio</t>
  </si>
  <si>
    <t>10:1–20:1</t>
  </si>
  <si>
    <t>Minimum contact pitch</t>
  </si>
  <si>
    <t xml:space="preserve">0.5 µm –  3 µm </t>
  </si>
  <si>
    <t>8–16 (DRAM)</t>
  </si>
  <si>
    <t>2017–2025</t>
  </si>
  <si>
    <t>≤100 µm</t>
  </si>
  <si>
    <t>10 nm 1/2 pitch</t>
  </si>
  <si>
    <t>7 nm 1/2 pitch</t>
  </si>
  <si>
    <t>5 nm 1/2 pitch</t>
  </si>
  <si>
    <t>10  nm 1/2 pitch</t>
  </si>
  <si>
    <t>7  nm 1/2 pitch</t>
  </si>
  <si>
    <t>5 nm  1/2 pitch</t>
  </si>
  <si>
    <t>First Year of IC Production</t>
  </si>
  <si>
    <t>Barrier Metal</t>
  </si>
  <si>
    <t>X- Ray Reflectivity</t>
  </si>
  <si>
    <t>4 PT Probe</t>
  </si>
  <si>
    <t>XRF</t>
  </si>
  <si>
    <t>Patterned ILD</t>
  </si>
  <si>
    <t>Interconnect Metrology Potential Solutions</t>
  </si>
  <si>
    <t>Lithography Metrology Potential Solutions</t>
  </si>
  <si>
    <t>Note: Listing a technology for a particular year indicate that it will  meet the requirements for at least one parameter rather than all the requirements for all applications.</t>
  </si>
  <si>
    <t>Difficult Challenges ≥ 7 nm</t>
  </si>
  <si>
    <t>Summary of Issues</t>
  </si>
  <si>
    <t xml:space="preserve">Factory level and companywide metrology integration.  </t>
  </si>
  <si>
    <t xml:space="preserve">Standards for process controllers and handling big data for real-time in situ, integrated, and inline metrology tools are needed. </t>
  </si>
  <si>
    <t>Virtual Metrology (with standards) to support emerging sensor and smart technology capabilities.</t>
  </si>
  <si>
    <t xml:space="preserve">Starting Materials Metrology </t>
  </si>
  <si>
    <t xml:space="preserve">This includes associated manufacturing metrology. Existing capabilities will not meet Roadmap specifications. Impurity detection (especially particles) at levels of interest for starting materials and reduced edge exclusion for metrology tools are needed.  </t>
  </si>
  <si>
    <t>Capability for SOI, III-V, GeOI wafers needs enhancement. CD, film thickness, and defect detection are impacted by thin SOI optical properties and charging by electron and ion beams.</t>
  </si>
  <si>
    <t>Control of new process technology and 3D Interconnect.</t>
  </si>
  <si>
    <t xml:space="preserve">3D structures such as finFETs places increased need for in-line metrology for dimensional, compositional, and doping measurements. The materials properties of block co-polymers for DSA result in new challenges for lithography metrology. The increased use of multi-patterning techniques introduces the need to independently solve a large set of metrics to fully characterize a multi-patterning process. </t>
  </si>
  <si>
    <t>3D Interconnect comprises a number of different approaches, and new process control needs are not yet established. For example, 3D (critical dimension (CD) and depth) measurements will be required for trench structures including capacitors, devices, and contacts.</t>
  </si>
  <si>
    <t>Measurement of complex material stacks and interfacial properties.</t>
  </si>
  <si>
    <t xml:space="preserve">Reference materials and standard measurement methodology for new high-κ gate and capacitor dielectrics with engineered thin films and interface layers as well as interconnect barrier and low-dielectric layers, and other process needs. </t>
  </si>
  <si>
    <t>Optical measurement of gate and capacitor dielectric averages over too large an area and needs to characterize interfacial layers. Carrier mobility characterization will be needed for stacks with strained silicon and SOI, III-V, GeOI, and other substrates, or for measurement of barrier layers. Metal gate work function characterization is another pressing need.</t>
  </si>
  <si>
    <t>Measurement test structures and reference materials.</t>
  </si>
  <si>
    <t>The area available for test structures is being reduced, especially in the scribe lines. Measurements on test structures located in scribe lines may not correlate with in-die performance.</t>
  </si>
  <si>
    <t xml:space="preserve"> Overlay and other test structures are sensitive to process variation, and test structure design must be improved to ensure correlation between measurements in the scribe line and on chip properties. Standards institutions need rapid access to state of the art development and manufacturing capability to fabricate relevant reference materials.</t>
  </si>
  <si>
    <t>Difficult Challenges &lt; 7 nm</t>
  </si>
  <si>
    <t xml:space="preserve">Nondestructive wafer and mask-level metrology for 3D structures. </t>
  </si>
  <si>
    <t>Nondestructive, production worthy wafer and mask-level metrology for CD measurement for 3D structures, overlay, defect detection, and analysis.</t>
  </si>
  <si>
    <t>Focus, exposure, and etch bias control will require better precision and 3D capability. It is important to have both imaging and scattering techniques available for any given process control situation.</t>
  </si>
  <si>
    <t>New strategy for in-die metrology.</t>
  </si>
  <si>
    <t>Correlation of test structure variations with in-die properties is becoming more difficult as devices shrink. Sampling plan optimization (smart sampling) is key to solving these issues. New strategy for in-die metrology must reflect across chip and across wafer variation.</t>
  </si>
  <si>
    <t>Statistical limits of sub-7 nm process control.</t>
  </si>
  <si>
    <t>Controlling processes where the natural stochastic variation limits metrology will be difficult. Examples are low-dose implant, thin-gate dielectrics, surface, sidewall and edge roughness of very small structures. Complementary, and hybrid metrology combined with state of the art statistical analyses would be required to reduce the measurement uncertainty.</t>
  </si>
  <si>
    <r>
      <t>Structural and elemental analysis at device dimensions and measurements for</t>
    </r>
    <r>
      <rPr>
        <i/>
        <sz val="9"/>
        <rFont val="Times New Roman"/>
        <family val="1"/>
      </rPr>
      <t>, emerging materials and devices.</t>
    </r>
  </si>
  <si>
    <t>Materials characterization and metrology methods are needed for control of interfacial layers, dopant positions, defects, and atomic concentrations relative to device dimensions. One example is 3D dopant profiling. Measurements for self- assembling processes are also required.</t>
  </si>
  <si>
    <t>Determination of manufacturing metrology when device and interconnect technology remain undefined.</t>
  </si>
  <si>
    <t>The replacement devices for the transistor and structure and materials replacement for copper interconnect are being researched. Metrology issues associated with heterogeneous integration of optical interconnect.</t>
  </si>
  <si>
    <t>Directed Self Assembly (DSA)</t>
  </si>
  <si>
    <t>Key measurands such as size, location, and alignment need to be better defined. Some of the measurands are also material and system dependent. Many of the materials are similar enough that identifying a property with the required contrast may be difficult. A key question seems to be if we can detect low densities of surface and buried defects.</t>
  </si>
  <si>
    <t>Defects</t>
  </si>
  <si>
    <t>Defect detection capabilities would be needed over a wide range of technology areas. These include, but are not limited to: Trace contamination measurements on interconnects; Sidewall Damage – Particles on the sidewall, thickness of the damage layer; Particle detection below &lt; 30 nm and its chemical composition (3 Dimensions at Planar Devices, and on 3D Devices); Embedded defects – voids; Defect in DSA – buried defects are not easily characterized using standard detection strategies., 3D information for particle detection.</t>
  </si>
  <si>
    <t>Mask defects, especially for EUV will continue to be a challenge. These include non-visible defects, film thickness non- uniformity, phase separation, and reflectivity.</t>
  </si>
  <si>
    <t xml:space="preserve">Potential metrology solutions have to be able to characterize complex shape structures with sub-atomic resolution (without surface charging and contamination). These include vertical gate all around (VGAA), Nanowire, Nanosheets, Lateral gate all around (LGAA), and monolithic 3D features. </t>
  </si>
  <si>
    <t>Notes for Table MET3:</t>
  </si>
  <si>
    <t>A move to a more extreme color in subsequent years without a change in requirement indicates that  the underlying dimension has changed. This affects the  capability to achieve the same preciosn values.</t>
  </si>
  <si>
    <t>[3] Defined as distance between metallurgical source/drain junctions</t>
  </si>
  <si>
    <t>LER—Local line-edge variation (3 sigma total, all frequency components included, both edges) evaluated along a distance that allows determination of spatial wavelength equal to two times the technology generation dimension. LWR is defined as LWR=sqrt(2)LER.</t>
  </si>
  <si>
    <t>[6] Bottom CD for contacts presently requires measurement by FIB or another destructive method.</t>
  </si>
  <si>
    <t>Table MET3   Lithography Metrology (Wafer) Technology Requirements</t>
  </si>
  <si>
    <t>Year of Production</t>
  </si>
  <si>
    <t>P54M36</t>
  </si>
  <si>
    <t>P48M28</t>
  </si>
  <si>
    <t>P42M24</t>
  </si>
  <si>
    <t>P36M21</t>
  </si>
  <si>
    <t>P32M14</t>
  </si>
  <si>
    <t>P32M14T2</t>
  </si>
  <si>
    <t>P32M14T4</t>
  </si>
  <si>
    <t>Logic industry "Node Range" Labeling (nm)</t>
  </si>
  <si>
    <t>"10"</t>
  </si>
  <si>
    <t>"7"</t>
  </si>
  <si>
    <t>"5"</t>
  </si>
  <si>
    <t>"3"</t>
  </si>
  <si>
    <t>"2.1"</t>
  </si>
  <si>
    <t>"1.5"</t>
  </si>
  <si>
    <t>"1.0"</t>
  </si>
  <si>
    <t>IDM-Foundry node labeling</t>
  </si>
  <si>
    <t>i10-f7</t>
  </si>
  <si>
    <t>i7-f5</t>
  </si>
  <si>
    <t>i5-f3</t>
  </si>
  <si>
    <t>i3-f2.1</t>
  </si>
  <si>
    <t>i2.1-f1.5</t>
  </si>
  <si>
    <t>i1.5-f1.0</t>
  </si>
  <si>
    <t>i1.0-f0.7</t>
  </si>
  <si>
    <t>Logic device structure options</t>
  </si>
  <si>
    <t>finFET
FDSOI</t>
  </si>
  <si>
    <t>finFET
LGAA</t>
  </si>
  <si>
    <t>LGAA
finFET</t>
  </si>
  <si>
    <t>LGAA
VGAA</t>
  </si>
  <si>
    <t>VGAA, LGAA
3DVLSI</t>
  </si>
  <si>
    <t>Logic device mainstream device</t>
  </si>
  <si>
    <t>finFET</t>
  </si>
  <si>
    <t>LGAA</t>
  </si>
  <si>
    <t>VGAA</t>
  </si>
  <si>
    <t>MPU/ASIC Metal 1 (M1) ½ Pitch (nm) (contacted)</t>
  </si>
  <si>
    <t>MPU/SoC Metalx ½ Pitch (nm)[1,2]</t>
  </si>
  <si>
    <t>Lg: Physical Gate Length for HP Logic (nm) [3]</t>
  </si>
  <si>
    <t>Vertical Gate All Around (VGAA) half pitch (nm)</t>
  </si>
  <si>
    <t>Vertical GAA Diameter (nm)</t>
  </si>
  <si>
    <t>Wafer minimum Overlay control DRAM single litho tool (nm)</t>
  </si>
  <si>
    <r>
      <t>Wafer overlay output metrology uncertainty (nm, 3 </t>
    </r>
    <r>
      <rPr>
        <i/>
        <sz val="9"/>
        <rFont val="Symbol"/>
        <family val="1"/>
        <charset val="2"/>
      </rPr>
      <t>s</t>
    </r>
    <r>
      <rPr>
        <i/>
        <sz val="9"/>
        <rFont val="Times New Roman"/>
        <family val="1"/>
      </rPr>
      <t>) [4]  P/T=.2</t>
    </r>
  </si>
  <si>
    <t>Gate (MPU Physical Gate Length)</t>
  </si>
  <si>
    <t>Printed gate CD control (nm), Uniformity (variance) is 12% of CD.  Allowed lithography variance = 3/4 total variance of physical gate length  [4]</t>
  </si>
  <si>
    <r>
      <t xml:space="preserve">Etched Gate Line Width Roughness (nm, 3 </t>
    </r>
    <r>
      <rPr>
        <i/>
        <sz val="9"/>
        <rFont val="Symbol"/>
        <family val="1"/>
        <charset val="2"/>
      </rPr>
      <t>s</t>
    </r>
    <r>
      <rPr>
        <i/>
        <sz val="9"/>
        <rFont val="Times New Roman"/>
        <family val="1"/>
      </rPr>
      <t>) &lt; 8% of CD [5]</t>
    </r>
  </si>
  <si>
    <t>Wafer CD metrology tool uncertainty for LWR (nm), P/T=0.2</t>
  </si>
  <si>
    <t>Dense Line (Flash 1/2 pitch, un-contacted poly)</t>
  </si>
  <si>
    <t>Wafer CD metrology tool uncertainty for dense lines (nm) [4] .  (P/T = .2 for dense lines [5])</t>
  </si>
  <si>
    <t>Contacts</t>
  </si>
  <si>
    <t>Wafer CD metrology tool uncertainty (nm) [4] .  (P/T=.2 for contacts) [6]</t>
  </si>
  <si>
    <t>Aspect Ratio Capability for Trench Structure CD Metrology</t>
  </si>
  <si>
    <t>20:1</t>
  </si>
  <si>
    <t>20:3</t>
  </si>
  <si>
    <t>20:6</t>
  </si>
  <si>
    <t>FinFET Process Parameter Metrology Requirements  [7]</t>
  </si>
  <si>
    <r>
      <t>Metrology Uncertainty for Fin Sidewall Angle (</t>
    </r>
    <r>
      <rPr>
        <i/>
        <sz val="9"/>
        <rFont val="Arial"/>
        <family val="2"/>
      </rPr>
      <t>º</t>
    </r>
    <r>
      <rPr>
        <i/>
        <sz val="9"/>
        <rFont val="Times New Roman"/>
        <family val="1"/>
      </rPr>
      <t>)</t>
    </r>
  </si>
  <si>
    <r>
      <t>Metrology Uncertainty for Gate Sidewall Angle (</t>
    </r>
    <r>
      <rPr>
        <i/>
        <sz val="9"/>
        <rFont val="Arial"/>
        <family val="2"/>
      </rPr>
      <t>º</t>
    </r>
    <r>
      <rPr>
        <i/>
        <sz val="9"/>
        <rFont val="Times New Roman"/>
        <family val="1"/>
      </rPr>
      <t>)</t>
    </r>
  </si>
  <si>
    <t>Metrology Uncertainty for HiK Recess (Undercut under gate) (nm) [7]</t>
  </si>
  <si>
    <t>Metrology Uncertainty for BOX recess (nm)</t>
  </si>
  <si>
    <t>Metrology Uncertainty for fin top corner rounding radius (nm)</t>
  </si>
  <si>
    <t>Metrology Uncertainty for bulk STI recess depth (nm)</t>
  </si>
  <si>
    <t>Metrology Uncertainty for fin height (nm)</t>
  </si>
  <si>
    <t>Metrology Uncertainty for gate height (nm)</t>
  </si>
  <si>
    <t>Metrology Uncertainty for gate overhang (gate height above fin) (nm)</t>
  </si>
  <si>
    <r>
      <t>Metrology Uncertainty for fin surface roughness (3</t>
    </r>
    <r>
      <rPr>
        <i/>
        <sz val="9"/>
        <rFont val="Symbol"/>
        <family val="1"/>
        <charset val="2"/>
      </rPr>
      <t>s</t>
    </r>
    <r>
      <rPr>
        <i/>
        <sz val="9"/>
        <rFont val="Times New Roman"/>
        <family val="1"/>
      </rPr>
      <t>, nm)</t>
    </r>
  </si>
  <si>
    <t>GAA (lateral nanowire, vertical nanowire) CDU (nm)</t>
  </si>
  <si>
    <t>GAA (lateral nanowire, vertical nanowire) LWR (nm)</t>
  </si>
  <si>
    <t>CD Metrology of EUV resist features</t>
  </si>
  <si>
    <t>Resist thickness (nm, single layer)</t>
  </si>
  <si>
    <t>25–50</t>
  </si>
  <si>
    <t>20–40</t>
  </si>
  <si>
    <t>15–35</t>
  </si>
  <si>
    <t>15–30</t>
  </si>
  <si>
    <t>15–32</t>
  </si>
  <si>
    <t>Metrology uncertainty for Resist Height Measurement (nm)</t>
  </si>
  <si>
    <t>Low frequency LWR of printed features: (nm, 3 sigma) &lt;8% of CD.  LWRLf is 3 σ std deviation of spatial frequencies from 0.5 µm-1 to 1/(2*MPU ½ Pitch).</t>
  </si>
  <si>
    <t>Metrology uncertainty for Resist low frequency LWR (nm)</t>
  </si>
  <si>
    <r>
      <t>Wafer CD metrology tool uncertainty (nm) [4] 3</t>
    </r>
    <r>
      <rPr>
        <i/>
        <sz val="9"/>
        <rFont val="Symbol"/>
        <family val="1"/>
        <charset val="2"/>
      </rPr>
      <t>s</t>
    </r>
    <r>
      <rPr>
        <i/>
        <sz val="9"/>
        <rFont val="Times New Roman"/>
        <family val="1"/>
      </rPr>
      <t xml:space="preserve"> at P/T = 0.2 for isolated printed and physical lines</t>
    </r>
  </si>
  <si>
    <t>Wafer dense line CD control (nm) [4] , Uniformity is 12% of CD.  Allowed lithography variance = 3/4 total variance.</t>
  </si>
  <si>
    <t>Manufacturable solutions exist, and are being optimized</t>
  </si>
  <si>
    <t>Manufacturable solutions are known</t>
  </si>
  <si>
    <t>Interim solutions are known</t>
  </si>
  <si>
    <t>Manufacturable solutions are NOT known</t>
  </si>
  <si>
    <t>Lateral GAA (nanosheet) minimun Width</t>
  </si>
  <si>
    <t>2D Flash ½ Pitch (nm) (un-contacted Poly)</t>
  </si>
  <si>
    <t>Contacted poly half pitch (nm)</t>
  </si>
  <si>
    <t>FinFET Fin Height (nm)</t>
  </si>
  <si>
    <t>Wafer minimum contact hole (nm, post etch) from lithography tables: DRAM</t>
  </si>
  <si>
    <r>
      <t>L</t>
    </r>
    <r>
      <rPr>
        <i/>
        <vertAlign val="subscript"/>
        <sz val="9"/>
        <rFont val="Times New Roman"/>
        <family val="1"/>
      </rPr>
      <t>g</t>
    </r>
    <r>
      <rPr>
        <i/>
        <sz val="9"/>
        <rFont val="Times New Roman"/>
        <family val="1"/>
      </rPr>
      <t>: Physical Gate Length for LP Logic (nm)</t>
    </r>
  </si>
  <si>
    <t>[1] Based on ground rule scaling reduction of tight-pitch metal used for routing per "Node Range"</t>
  </si>
  <si>
    <t>[2] Based on ground scaling - typically Metal1/0 Pitch = Metalx Pitch.</t>
  </si>
  <si>
    <t>FinFET Fin Poly Half-pitch (nm)</t>
  </si>
  <si>
    <t>FinFET Fin Poly Width (nm)</t>
  </si>
  <si>
    <t>Lateral GAA (nanosheet) thickness (nm)</t>
  </si>
  <si>
    <t>Lateral GAA lateral 1/2 pitch</t>
  </si>
  <si>
    <t>Lateral GAA vertical 1/2 pitch (nm)</t>
  </si>
  <si>
    <t>DRAM ½ Pitch (nm) (contacted)</t>
  </si>
  <si>
    <t>[4]  All uncertainty values are 3 Sigma in nm and include single tool precision, metrology tool-to-tool matching, and other component as discussed in the text.  Requirement is for uncertainty value at top, middle, and bottom CD. See "Explanation of Uncertainty" section of this chapter above for further information.</t>
  </si>
  <si>
    <r>
      <t>Surface roughness, RMS, (1</t>
    </r>
    <r>
      <rPr>
        <i/>
        <sz val="9"/>
        <rFont val="Symbol"/>
        <family val="1"/>
        <charset val="2"/>
      </rPr>
      <t>s</t>
    </r>
    <r>
      <rPr>
        <i/>
        <sz val="9"/>
        <rFont val="Times New Roman"/>
        <family val="1"/>
      </rPr>
      <t>, Å)</t>
    </r>
  </si>
  <si>
    <t>[7] Fin &amp; gate dimensions are currently based on MPU Physical Gate Length values (row 13) and 3:1 aspect ratio for fin &amp; 6:1 aspect ratio for gate.</t>
  </si>
  <si>
    <t>[5] The Lithography roadmap has changed from line edge roughness (LER) to line width roughness (LWR). See SEMI standard for definition. Reference  [51] in the word document</t>
  </si>
  <si>
    <t>This  legend indicates the time during which research, development, and qualification/prer-production should be taking place for the solution.</t>
  </si>
  <si>
    <t>Table MET1   Metrology Difficult Challenges</t>
  </si>
  <si>
    <t xml:space="preserve">Metrology Potential Solutions </t>
  </si>
  <si>
    <t>Figure MET2</t>
  </si>
  <si>
    <t>Figure MET3</t>
  </si>
  <si>
    <t>Table MET2</t>
  </si>
  <si>
    <t>Table MET1</t>
  </si>
  <si>
    <t>Lithography Metrology (Wafer) Technology Requirements</t>
  </si>
  <si>
    <t>Table MET3</t>
  </si>
  <si>
    <t>Table MET4</t>
  </si>
  <si>
    <t>Notes for Table MET3</t>
  </si>
  <si>
    <t>FIgure  MET6</t>
  </si>
  <si>
    <t>Metrology Tables</t>
  </si>
  <si>
    <t>Links in this File:</t>
  </si>
  <si>
    <t>GLOBAL LEVEL, W2W, D2W, or D2D 3D stacking</t>
  </si>
  <si>
    <t xml:space="preserve">INTERMEDIATE LEVEL, W2W 3D stacking </t>
  </si>
  <si>
    <t>Note: from the 2017 IRDS More Moore IFT Roadmap Chapter</t>
  </si>
  <si>
    <t>Table MET2   Logic Device Structure Requirements</t>
  </si>
  <si>
    <t>Logic Device Structure Requirements</t>
  </si>
  <si>
    <t>Metrology Difficult Challenges</t>
  </si>
  <si>
    <t>INDEX</t>
  </si>
  <si>
    <t>Figure MET6   Interconnect Metrology Potential Solutions</t>
  </si>
  <si>
    <t>Figure MET3   FEP Metrology Potential Solutions</t>
  </si>
  <si>
    <t>Figure MET2   Lithography Metrology Potential Solutions</t>
  </si>
  <si>
    <t>IRDS 3D Interconnect TSV Metrology Technology Needs</t>
  </si>
  <si>
    <t>Table MET4  IRDS 3D Interconnect TSV Metrology Technology Needs</t>
  </si>
  <si>
    <t>Copyright © 2018 IEEE.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</si>
</sst>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1">
    <font>
      <sz val="10"/>
      <name val="Arial"/>
    </font>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4"/>
      <name val="Arial"/>
      <family val="2"/>
    </font>
    <font>
      <strike/>
      <sz val="14"/>
      <name val="Arial"/>
      <family val="2"/>
    </font>
    <font>
      <sz val="10"/>
      <name val="Arial"/>
      <family val="2"/>
    </font>
    <font>
      <sz val="8"/>
      <name val="Arial"/>
      <family val="2"/>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name val="ＭＳ Ｐゴシック"/>
      <family val="3"/>
      <charset val="128"/>
    </font>
    <font>
      <sz val="9"/>
      <name val="Arial"/>
      <family val="2"/>
    </font>
    <font>
      <b/>
      <sz val="11"/>
      <color indexed="63"/>
      <name val="Calibri"/>
      <family val="2"/>
    </font>
    <font>
      <sz val="11"/>
      <name val="Frutiger 45 Light"/>
    </font>
    <font>
      <b/>
      <sz val="18"/>
      <color indexed="56"/>
      <name val="Cambria"/>
      <family val="2"/>
    </font>
    <font>
      <b/>
      <sz val="11"/>
      <color indexed="8"/>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Frutiger 45 Light"/>
      <family val="2"/>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u/>
      <sz val="9"/>
      <color indexed="12"/>
      <name val="Arial"/>
      <family val="2"/>
    </font>
    <font>
      <sz val="12"/>
      <name val="Arial"/>
      <family val="2"/>
    </font>
    <font>
      <i/>
      <sz val="12"/>
      <color theme="1"/>
      <name val="Calibri"/>
      <family val="2"/>
      <scheme val="minor"/>
    </font>
    <font>
      <i/>
      <sz val="16"/>
      <color theme="1"/>
      <name val="Calibri"/>
      <family val="2"/>
      <scheme val="minor"/>
    </font>
    <font>
      <b/>
      <i/>
      <sz val="12"/>
      <color theme="1"/>
      <name val="Calibri"/>
      <family val="2"/>
      <scheme val="minor"/>
    </font>
    <font>
      <sz val="11"/>
      <name val="Arial"/>
      <family val="2"/>
    </font>
    <font>
      <i/>
      <sz val="11"/>
      <color theme="1"/>
      <name val="Calibri"/>
      <family val="2"/>
      <scheme val="minor"/>
    </font>
    <font>
      <i/>
      <sz val="12"/>
      <name val="Arial"/>
      <family val="2"/>
    </font>
    <font>
      <i/>
      <sz val="16"/>
      <name val="Calibri"/>
      <family val="2"/>
      <scheme val="minor"/>
    </font>
    <font>
      <i/>
      <sz val="11"/>
      <name val="Times New Roman"/>
      <family val="1"/>
    </font>
    <font>
      <i/>
      <sz val="9"/>
      <name val="Times New Roman"/>
      <family val="1"/>
    </font>
    <font>
      <sz val="9"/>
      <name val="Times New Roman"/>
      <family val="1"/>
    </font>
    <font>
      <i/>
      <sz val="8"/>
      <name val="Times New Roman"/>
      <family val="1"/>
    </font>
    <font>
      <i/>
      <sz val="10"/>
      <name val="Times New Roman"/>
      <family val="1"/>
    </font>
    <font>
      <i/>
      <sz val="10"/>
      <color indexed="8"/>
      <name val="Times New Roman"/>
      <family val="1"/>
    </font>
    <font>
      <i/>
      <sz val="9"/>
      <color indexed="8"/>
      <name val="Times New Roman"/>
      <family val="1"/>
    </font>
    <font>
      <i/>
      <sz val="10"/>
      <name val="Arial"/>
      <family val="2"/>
    </font>
    <font>
      <b/>
      <sz val="10"/>
      <name val="Arial"/>
      <family val="2"/>
    </font>
    <font>
      <b/>
      <sz val="9"/>
      <name val="Arial"/>
      <family val="2"/>
    </font>
    <font>
      <sz val="10"/>
      <color rgb="FF000000"/>
      <name val="Arial"/>
      <family val="2"/>
    </font>
    <font>
      <b/>
      <sz val="9"/>
      <color rgb="FF000000"/>
      <name val="Arial"/>
      <family val="2"/>
    </font>
    <font>
      <i/>
      <sz val="9"/>
      <color rgb="FF000000"/>
      <name val="Cambria"/>
      <family val="1"/>
    </font>
    <font>
      <b/>
      <sz val="9"/>
      <color theme="1"/>
      <name val="Arial"/>
      <family val="2"/>
    </font>
    <font>
      <b/>
      <sz val="12"/>
      <name val="Arial"/>
      <family val="2"/>
    </font>
    <font>
      <i/>
      <sz val="9"/>
      <name val="Symbol"/>
      <family val="1"/>
      <charset val="2"/>
    </font>
    <font>
      <b/>
      <sz val="9"/>
      <color theme="0"/>
      <name val="Arial"/>
      <family val="2"/>
    </font>
    <font>
      <b/>
      <sz val="9"/>
      <color indexed="9"/>
      <name val="Arial"/>
      <family val="2"/>
    </font>
    <font>
      <b/>
      <i/>
      <sz val="9"/>
      <name val="Arial"/>
      <family val="2"/>
    </font>
    <font>
      <sz val="10"/>
      <color rgb="FFFFFF00"/>
      <name val="Arial"/>
      <family val="2"/>
    </font>
    <font>
      <i/>
      <sz val="9"/>
      <name val="Arial"/>
      <family val="2"/>
    </font>
    <font>
      <b/>
      <strike/>
      <sz val="9"/>
      <color theme="0" tint="-0.34998626667073579"/>
      <name val="Arial"/>
      <family val="2"/>
    </font>
    <font>
      <b/>
      <sz val="9"/>
      <color theme="0" tint="-0.34998626667073579"/>
      <name val="Arial"/>
      <family val="2"/>
    </font>
    <font>
      <b/>
      <sz val="12"/>
      <color rgb="FFFFFF00"/>
      <name val="Arial"/>
      <family val="2"/>
    </font>
    <font>
      <b/>
      <sz val="8"/>
      <color indexed="9"/>
      <name val="Arial"/>
      <family val="2"/>
    </font>
    <font>
      <b/>
      <sz val="8"/>
      <name val="Arial"/>
      <family val="2"/>
    </font>
    <font>
      <sz val="8"/>
      <name val="Times New Roman"/>
      <family val="1"/>
    </font>
    <font>
      <sz val="11"/>
      <color rgb="FF000000"/>
      <name val="Calibri"/>
      <family val="2"/>
    </font>
    <font>
      <sz val="12"/>
      <name val="新細明體"/>
      <family val="1"/>
    </font>
    <font>
      <b/>
      <sz val="8"/>
      <name val="Times New Roman"/>
      <family val="1"/>
    </font>
    <font>
      <b/>
      <sz val="12"/>
      <color indexed="10"/>
      <name val="Wingdings 2"/>
      <family val="1"/>
      <charset val="2"/>
    </font>
    <font>
      <b/>
      <sz val="8"/>
      <color indexed="9"/>
      <name val="Times New Roman"/>
      <family val="1"/>
    </font>
    <font>
      <b/>
      <sz val="9"/>
      <color rgb="FF01B712"/>
      <name val="Arial Black"/>
      <family val="2"/>
    </font>
    <font>
      <sz val="10"/>
      <color rgb="FF01B712"/>
      <name val="Arial"/>
      <family val="2"/>
    </font>
    <font>
      <i/>
      <sz val="10"/>
      <color rgb="FF01B712"/>
      <name val="Times New Roman"/>
      <family val="1"/>
    </font>
    <font>
      <b/>
      <sz val="10"/>
      <color rgb="FF01B712"/>
      <name val="Arial"/>
      <family val="2"/>
    </font>
    <font>
      <b/>
      <sz val="9"/>
      <color rgb="FF01B712"/>
      <name val="Arial"/>
      <family val="2"/>
    </font>
    <font>
      <b/>
      <i/>
      <sz val="9"/>
      <color rgb="FF01B712"/>
      <name val="Arial"/>
      <family val="2"/>
    </font>
    <font>
      <b/>
      <strike/>
      <sz val="9"/>
      <color rgb="FF01B712"/>
      <name val="Arial"/>
      <family val="2"/>
    </font>
    <font>
      <b/>
      <strike/>
      <sz val="9"/>
      <name val="Arial"/>
      <family val="2"/>
    </font>
    <font>
      <i/>
      <vertAlign val="subscript"/>
      <sz val="9"/>
      <name val="Times New Roman"/>
      <family val="1"/>
    </font>
    <font>
      <b/>
      <i/>
      <sz val="10"/>
      <color theme="1"/>
      <name val="Arial"/>
      <family val="2"/>
    </font>
    <font>
      <i/>
      <sz val="12"/>
      <name val="Times New Roman"/>
      <family val="1"/>
    </font>
    <font>
      <sz val="12"/>
      <name val="Times New Roman"/>
      <family val="1"/>
    </font>
    <font>
      <b/>
      <i/>
      <sz val="14"/>
      <name val="Calibri"/>
      <family val="2"/>
    </font>
    <font>
      <sz val="14"/>
      <color theme="0"/>
      <name val="Arial"/>
      <family val="2"/>
    </font>
    <font>
      <strike/>
      <sz val="14"/>
      <color theme="0"/>
      <name val="Arial"/>
      <family val="2"/>
    </font>
    <font>
      <sz val="12"/>
      <name val="Calibri"/>
      <family val="2"/>
      <scheme val="minor"/>
    </font>
    <font>
      <sz val="12"/>
      <color theme="1"/>
      <name val="Calibri"/>
      <family val="2"/>
      <scheme val="minor"/>
    </font>
    <font>
      <sz val="11"/>
      <name val="Calibri"/>
      <family val="2"/>
      <scheme val="minor"/>
    </font>
    <font>
      <u/>
      <sz val="10"/>
      <color theme="10"/>
      <name val="Arial"/>
      <family val="2"/>
    </font>
    <font>
      <b/>
      <u/>
      <sz val="10"/>
      <color theme="10"/>
      <name val="Arial"/>
      <family val="2"/>
    </font>
    <font>
      <b/>
      <sz val="11"/>
      <name val="Arial"/>
      <family val="2"/>
    </font>
    <font>
      <i/>
      <sz val="11"/>
      <name val="Arial"/>
      <family val="2"/>
    </font>
  </fonts>
  <fills count="47">
    <fill>
      <patternFill patternType="none"/>
    </fill>
    <fill>
      <patternFill patternType="gray125"/>
    </fill>
    <fill>
      <patternFill patternType="solid">
        <fgColor indexed="8"/>
        <bgColor indexed="64"/>
      </patternFill>
    </fill>
    <fill>
      <patternFill patternType="solid">
        <fgColor indexed="49"/>
        <bgColor indexed="64"/>
      </patternFill>
    </fill>
    <fill>
      <patternFill patternType="solid">
        <fgColor indexed="9"/>
        <bgColor indexed="64"/>
      </patternFill>
    </fill>
    <fill>
      <patternFill patternType="solid">
        <fgColor theme="1"/>
        <bgColor indexed="64"/>
      </patternFill>
    </fill>
    <fill>
      <patternFill patternType="solid">
        <fgColor rgb="FF33CC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65"/>
        <bgColor indexed="64"/>
      </patternFill>
    </fill>
    <fill>
      <patternFill patternType="solid">
        <fgColor rgb="FFFFFF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34998626667073579"/>
        <bgColor rgb="FFBFBFBF"/>
      </patternFill>
    </fill>
    <fill>
      <patternFill patternType="solid">
        <fgColor indexed="10"/>
        <bgColor indexed="64"/>
      </patternFill>
    </fill>
    <fill>
      <patternFill patternType="solid">
        <fgColor rgb="FFA5A5A5"/>
        <bgColor rgb="FFA5A5A5"/>
      </patternFill>
    </fill>
    <fill>
      <patternFill patternType="solid">
        <fgColor rgb="FFFFFF00"/>
        <bgColor rgb="FFFFFF00"/>
      </patternFill>
    </fill>
    <fill>
      <patternFill patternType="solid">
        <fgColor rgb="FFFF0000"/>
        <bgColor rgb="FFFF0000"/>
      </patternFill>
    </fill>
    <fill>
      <patternFill patternType="solid">
        <fgColor indexed="13"/>
        <bgColor indexed="64"/>
      </patternFill>
    </fill>
    <fill>
      <patternFill patternType="solid">
        <fgColor theme="0"/>
        <bgColor indexed="64"/>
      </patternFill>
    </fill>
    <fill>
      <patternFill patternType="solid">
        <fgColor theme="3" tint="0.39997558519241921"/>
        <bgColor indexed="64"/>
      </patternFill>
    </fill>
    <fill>
      <patternFill patternType="darkHorizontal">
        <fgColor indexed="51"/>
        <bgColor indexed="43"/>
      </patternFill>
    </fill>
    <fill>
      <patternFill patternType="solid">
        <fgColor theme="6"/>
        <bgColor indexed="64"/>
      </patternFill>
    </fill>
    <fill>
      <patternFill patternType="solid">
        <fgColor theme="0" tint="-0.249977111117893"/>
        <bgColor indexed="64"/>
      </patternFill>
    </fill>
    <fill>
      <patternFill patternType="solid">
        <fgColor theme="0" tint="-0.24994659260841701"/>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top/>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bottom style="medium">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s>
  <cellStyleXfs count="2606">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2" fillId="17"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8" borderId="0" applyNumberFormat="0" applyBorder="0" applyAlignment="0" applyProtection="0"/>
    <xf numFmtId="0" fontId="14" fillId="25" borderId="18" applyNumberFormat="0" applyAlignment="0" applyProtection="0"/>
    <xf numFmtId="0" fontId="15" fillId="26" borderId="19" applyNumberFormat="0" applyAlignment="0" applyProtection="0"/>
    <xf numFmtId="0" fontId="16" fillId="0" borderId="0" applyNumberFormat="0" applyFill="0" applyBorder="0" applyAlignment="0" applyProtection="0"/>
    <xf numFmtId="0" fontId="17" fillId="9" borderId="0" applyNumberFormat="0" applyBorder="0" applyAlignment="0" applyProtection="0"/>
    <xf numFmtId="38" fontId="8" fillId="27" borderId="0" applyNumberFormat="0" applyBorder="0" applyAlignment="0" applyProtection="0"/>
    <xf numFmtId="0" fontId="18" fillId="0" borderId="20" applyNumberFormat="0" applyFill="0" applyAlignment="0" applyProtection="0"/>
    <xf numFmtId="0" fontId="19" fillId="0" borderId="21" applyNumberFormat="0" applyFill="0" applyAlignment="0" applyProtection="0"/>
    <xf numFmtId="0" fontId="20" fillId="0" borderId="22"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2" fillId="12" borderId="18" applyNumberFormat="0" applyAlignment="0" applyProtection="0"/>
    <xf numFmtId="10" fontId="8" fillId="28" borderId="8" applyNumberFormat="0" applyBorder="0" applyAlignment="0" applyProtection="0"/>
    <xf numFmtId="0" fontId="23" fillId="0" borderId="23" applyNumberFormat="0" applyFill="0" applyAlignment="0" applyProtection="0"/>
    <xf numFmtId="0" fontId="24" fillId="29" borderId="0" applyNumberFormat="0" applyBorder="0" applyAlignment="0" applyProtection="0"/>
    <xf numFmtId="0" fontId="7" fillId="0" borderId="0"/>
    <xf numFmtId="0" fontId="7" fillId="0" borderId="0"/>
    <xf numFmtId="0" fontId="25" fillId="0" borderId="0">
      <alignment vertical="center"/>
    </xf>
    <xf numFmtId="0" fontId="26" fillId="0" borderId="0"/>
    <xf numFmtId="0" fontId="7" fillId="30" borderId="24" applyNumberFormat="0" applyFont="0" applyAlignment="0" applyProtection="0"/>
    <xf numFmtId="0" fontId="27" fillId="25" borderId="25" applyNumberFormat="0" applyAlignment="0" applyProtection="0"/>
    <xf numFmtId="10" fontId="7" fillId="0" borderId="0" applyFont="0" applyFill="0" applyBorder="0" applyAlignment="0" applyProtection="0"/>
    <xf numFmtId="0" fontId="28" fillId="0" borderId="0"/>
    <xf numFmtId="0" fontId="29" fillId="0" borderId="0" applyNumberFormat="0" applyFill="0" applyBorder="0" applyAlignment="0" applyProtection="0"/>
    <xf numFmtId="0" fontId="30" fillId="0" borderId="26" applyNumberFormat="0" applyFill="0" applyAlignment="0" applyProtection="0"/>
    <xf numFmtId="0" fontId="31" fillId="0" borderId="0" applyNumberFormat="0" applyFill="0" applyBorder="0" applyAlignment="0" applyProtection="0"/>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4"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19" applyNumberFormat="0" applyAlignment="0" applyProtection="0">
      <alignment vertical="center"/>
    </xf>
    <xf numFmtId="0" fontId="34" fillId="29" borderId="0" applyNumberFormat="0" applyBorder="0" applyAlignment="0" applyProtection="0">
      <alignment vertical="center"/>
    </xf>
    <xf numFmtId="0" fontId="35" fillId="30" borderId="24" applyNumberFormat="0" applyFont="0" applyAlignment="0" applyProtection="0">
      <alignment vertical="center"/>
    </xf>
    <xf numFmtId="0" fontId="36" fillId="0" borderId="23" applyNumberFormat="0" applyFill="0" applyAlignment="0" applyProtection="0">
      <alignment vertical="center"/>
    </xf>
    <xf numFmtId="0" fontId="37" fillId="12" borderId="18" applyNumberFormat="0" applyAlignment="0" applyProtection="0">
      <alignment vertical="center"/>
    </xf>
    <xf numFmtId="0" fontId="38" fillId="25" borderId="25" applyNumberFormat="0" applyAlignment="0" applyProtection="0">
      <alignment vertical="center"/>
    </xf>
    <xf numFmtId="0" fontId="7" fillId="0" borderId="0"/>
    <xf numFmtId="0" fontId="39" fillId="8" borderId="0" applyNumberFormat="0" applyBorder="0" applyAlignment="0" applyProtection="0">
      <alignment vertical="center"/>
    </xf>
    <xf numFmtId="0" fontId="7" fillId="0" borderId="0"/>
    <xf numFmtId="0" fontId="40" fillId="9" borderId="0" applyNumberFormat="0" applyBorder="0" applyAlignment="0" applyProtection="0">
      <alignment vertical="center"/>
    </xf>
    <xf numFmtId="0" fontId="41" fillId="0" borderId="20" applyNumberFormat="0" applyFill="0" applyAlignment="0" applyProtection="0">
      <alignment vertical="center"/>
    </xf>
    <xf numFmtId="0" fontId="42" fillId="0" borderId="21" applyNumberFormat="0" applyFill="0" applyAlignment="0" applyProtection="0">
      <alignment vertical="center"/>
    </xf>
    <xf numFmtId="0" fontId="43" fillId="0" borderId="22" applyNumberFormat="0" applyFill="0" applyAlignment="0" applyProtection="0">
      <alignment vertical="center"/>
    </xf>
    <xf numFmtId="0" fontId="43" fillId="0" borderId="0" applyNumberFormat="0" applyFill="0" applyBorder="0" applyAlignment="0" applyProtection="0">
      <alignment vertical="center"/>
    </xf>
    <xf numFmtId="0" fontId="44" fillId="25" borderId="18"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26" applyNumberFormat="0" applyFill="0" applyAlignment="0" applyProtection="0">
      <alignment vertical="center"/>
    </xf>
    <xf numFmtId="0" fontId="22" fillId="12" borderId="18" applyNumberFormat="0" applyAlignment="0" applyProtection="0"/>
    <xf numFmtId="0" fontId="26" fillId="0" borderId="0"/>
    <xf numFmtId="0" fontId="67" fillId="0" borderId="0" applyNumberFormat="0" applyFont="0" applyBorder="0" applyProtection="0"/>
    <xf numFmtId="0" fontId="2" fillId="0" borderId="0"/>
    <xf numFmtId="0" fontId="84" fillId="0" borderId="0"/>
    <xf numFmtId="0" fontId="85" fillId="0" borderId="0"/>
    <xf numFmtId="0" fontId="7" fillId="0" borderId="0"/>
    <xf numFmtId="0" fontId="2" fillId="0" borderId="0"/>
    <xf numFmtId="0" fontId="2" fillId="0" borderId="0"/>
    <xf numFmtId="0" fontId="7" fillId="0" borderId="0"/>
    <xf numFmtId="0" fontId="107" fillId="0" borderId="0" applyNumberFormat="0" applyFill="0" applyBorder="0" applyAlignment="0" applyProtection="0"/>
  </cellStyleXfs>
  <cellXfs count="303">
    <xf numFmtId="0" fontId="0" fillId="0" borderId="0" xfId="0"/>
    <xf numFmtId="0" fontId="0" fillId="2" borderId="1" xfId="0" applyFill="1" applyBorder="1" applyAlignment="1"/>
    <xf numFmtId="0" fontId="0" fillId="3" borderId="1" xfId="0" applyFill="1" applyBorder="1" applyAlignment="1"/>
    <xf numFmtId="0" fontId="0" fillId="4" borderId="1" xfId="0" applyFill="1" applyBorder="1" applyAlignment="1"/>
    <xf numFmtId="0" fontId="0" fillId="0" borderId="0" xfId="0"/>
    <xf numFmtId="0" fontId="3" fillId="0" borderId="3" xfId="0" applyFont="1" applyBorder="1" applyAlignment="1">
      <alignment horizontal="center" vertical="center"/>
    </xf>
    <xf numFmtId="0" fontId="49" fillId="0" borderId="0" xfId="0" applyFont="1" applyBorder="1"/>
    <xf numFmtId="0" fontId="49" fillId="0" borderId="13" xfId="0" applyFont="1" applyBorder="1"/>
    <xf numFmtId="0" fontId="49" fillId="0" borderId="9" xfId="0" applyFont="1" applyBorder="1"/>
    <xf numFmtId="0" fontId="49" fillId="31" borderId="27" xfId="0" applyFont="1" applyFill="1" applyBorder="1"/>
    <xf numFmtId="0" fontId="49" fillId="0" borderId="27" xfId="0" applyFont="1" applyBorder="1"/>
    <xf numFmtId="0" fontId="49" fillId="0" borderId="10" xfId="0" applyFont="1" applyBorder="1"/>
    <xf numFmtId="0" fontId="50" fillId="0" borderId="0" xfId="0" applyFont="1"/>
    <xf numFmtId="0" fontId="5" fillId="0" borderId="0" xfId="0" applyFont="1" applyAlignment="1">
      <alignment horizontal="right"/>
    </xf>
    <xf numFmtId="0" fontId="4" fillId="0" borderId="3" xfId="0" applyFont="1" applyBorder="1" applyAlignment="1">
      <alignment horizontal="center" vertical="center"/>
    </xf>
    <xf numFmtId="0" fontId="5" fillId="0" borderId="13" xfId="0" applyFont="1" applyBorder="1"/>
    <xf numFmtId="0" fontId="0" fillId="0" borderId="0" xfId="0" applyBorder="1"/>
    <xf numFmtId="0" fontId="51" fillId="0" borderId="0" xfId="0" applyFont="1"/>
    <xf numFmtId="0" fontId="51" fillId="0" borderId="0" xfId="0" applyFont="1" applyAlignment="1">
      <alignment horizontal="left"/>
    </xf>
    <xf numFmtId="0" fontId="3" fillId="0" borderId="4" xfId="0" applyFont="1" applyBorder="1" applyAlignment="1">
      <alignment horizontal="center" vertical="center"/>
    </xf>
    <xf numFmtId="0" fontId="49" fillId="0" borderId="17" xfId="0" applyFont="1" applyBorder="1"/>
    <xf numFmtId="0" fontId="3" fillId="0" borderId="4" xfId="0" applyFont="1" applyBorder="1" applyAlignment="1">
      <alignment horizontal="center" vertical="center"/>
    </xf>
    <xf numFmtId="0" fontId="53" fillId="0" borderId="0" xfId="0" applyFont="1"/>
    <xf numFmtId="0" fontId="49" fillId="0" borderId="0" xfId="0" applyFont="1"/>
    <xf numFmtId="0" fontId="49" fillId="0" borderId="15" xfId="0" applyFont="1" applyBorder="1"/>
    <xf numFmtId="0" fontId="49" fillId="0" borderId="13" xfId="0" applyFont="1" applyFill="1" applyBorder="1"/>
    <xf numFmtId="0" fontId="49" fillId="0" borderId="27" xfId="0" applyFont="1" applyFill="1" applyBorder="1"/>
    <xf numFmtId="0" fontId="49" fillId="0" borderId="30" xfId="0" applyFont="1" applyBorder="1"/>
    <xf numFmtId="0" fontId="49" fillId="0" borderId="31" xfId="0" applyFont="1" applyBorder="1"/>
    <xf numFmtId="0" fontId="54" fillId="0" borderId="0" xfId="0" applyFont="1"/>
    <xf numFmtId="0" fontId="53" fillId="0" borderId="0" xfId="0" applyFont="1" applyAlignment="1">
      <alignment horizontal="right"/>
    </xf>
    <xf numFmtId="0" fontId="49" fillId="0" borderId="32" xfId="0" applyFont="1" applyBorder="1"/>
    <xf numFmtId="0" fontId="0" fillId="0" borderId="9" xfId="0" applyBorder="1"/>
    <xf numFmtId="0" fontId="55" fillId="0" borderId="0" xfId="0" applyFont="1"/>
    <xf numFmtId="0" fontId="56" fillId="0" borderId="0" xfId="0" applyFont="1"/>
    <xf numFmtId="0" fontId="50" fillId="0" borderId="0" xfId="0" applyFont="1" applyAlignment="1">
      <alignment horizontal="left"/>
    </xf>
    <xf numFmtId="0" fontId="58" fillId="0" borderId="34" xfId="0" applyFont="1" applyBorder="1" applyAlignment="1">
      <alignment vertical="center" wrapText="1"/>
    </xf>
    <xf numFmtId="0" fontId="58" fillId="0" borderId="35" xfId="0" applyFont="1" applyBorder="1" applyAlignment="1">
      <alignment vertical="center" wrapText="1"/>
    </xf>
    <xf numFmtId="0" fontId="59" fillId="0" borderId="39" xfId="0" applyFont="1" applyBorder="1" applyAlignment="1">
      <alignment horizontal="justify" vertical="center" wrapText="1"/>
    </xf>
    <xf numFmtId="0" fontId="59" fillId="0" borderId="38" xfId="0" applyFont="1" applyBorder="1" applyAlignment="1">
      <alignment horizontal="justify" vertical="center" wrapText="1"/>
    </xf>
    <xf numFmtId="0" fontId="59" fillId="0" borderId="36" xfId="0" applyFont="1" applyBorder="1" applyAlignment="1">
      <alignment vertical="center" wrapText="1"/>
    </xf>
    <xf numFmtId="0" fontId="59" fillId="0" borderId="41" xfId="0" applyFont="1" applyBorder="1" applyAlignment="1">
      <alignment vertical="top" wrapText="1"/>
    </xf>
    <xf numFmtId="0" fontId="59" fillId="0" borderId="36" xfId="0" applyFont="1" applyBorder="1" applyAlignment="1">
      <alignment vertical="top" wrapText="1"/>
    </xf>
    <xf numFmtId="0" fontId="59" fillId="0" borderId="41" xfId="0" applyFont="1" applyBorder="1" applyAlignment="1">
      <alignment horizontal="justify" vertical="top" wrapText="1"/>
    </xf>
    <xf numFmtId="0" fontId="59" fillId="0" borderId="36" xfId="0" applyFont="1" applyBorder="1" applyAlignment="1">
      <alignment horizontal="justify" vertical="top" wrapText="1"/>
    </xf>
    <xf numFmtId="0" fontId="59" fillId="0" borderId="37" xfId="0" applyFont="1" applyBorder="1" applyAlignment="1">
      <alignment horizontal="justify" vertical="top" wrapText="1"/>
    </xf>
    <xf numFmtId="0" fontId="59" fillId="0" borderId="39" xfId="0" applyFont="1" applyBorder="1" applyAlignment="1">
      <alignment horizontal="justify" vertical="top" wrapText="1"/>
    </xf>
    <xf numFmtId="0" fontId="59" fillId="0" borderId="38" xfId="0" applyFont="1" applyBorder="1" applyAlignment="1">
      <alignment horizontal="justify" vertical="top" wrapText="1"/>
    </xf>
    <xf numFmtId="0" fontId="0" fillId="0" borderId="42" xfId="0" applyBorder="1"/>
    <xf numFmtId="0" fontId="59" fillId="0" borderId="43" xfId="0" applyFont="1" applyBorder="1" applyAlignment="1">
      <alignment vertical="top" wrapText="1"/>
    </xf>
    <xf numFmtId="0" fontId="59" fillId="0" borderId="44" xfId="0" applyFont="1" applyBorder="1" applyAlignment="1">
      <alignment vertical="top" wrapText="1"/>
    </xf>
    <xf numFmtId="0" fontId="59" fillId="0" borderId="39" xfId="0" applyFont="1" applyBorder="1" applyAlignment="1">
      <alignment vertical="top" wrapText="1"/>
    </xf>
    <xf numFmtId="0" fontId="59" fillId="0" borderId="6" xfId="0" applyFont="1" applyBorder="1" applyAlignment="1">
      <alignment horizontal="justify" vertical="top" wrapText="1"/>
    </xf>
    <xf numFmtId="0" fontId="60" fillId="0" borderId="0" xfId="0" applyFont="1" applyAlignment="1">
      <alignment horizontal="left" vertical="top" wrapText="1"/>
    </xf>
    <xf numFmtId="0" fontId="61" fillId="0" borderId="0" xfId="0" applyFont="1" applyAlignment="1">
      <alignment horizontal="left" vertical="top" wrapText="1"/>
    </xf>
    <xf numFmtId="0" fontId="7" fillId="0" borderId="0" xfId="0" applyFont="1"/>
    <xf numFmtId="0" fontId="61" fillId="0" borderId="0" xfId="2560" applyFont="1" applyAlignment="1">
      <alignment horizontal="left" vertical="top"/>
    </xf>
    <xf numFmtId="0" fontId="62" fillId="0" borderId="0" xfId="0" applyFont="1" applyAlignment="1">
      <alignment horizontal="left" vertical="top" wrapText="1"/>
    </xf>
    <xf numFmtId="0" fontId="61" fillId="0" borderId="0" xfId="0" applyFont="1" applyAlignment="1">
      <alignment vertical="top"/>
    </xf>
    <xf numFmtId="0" fontId="0" fillId="0" borderId="0" xfId="0" applyFill="1" applyBorder="1"/>
    <xf numFmtId="0" fontId="0" fillId="0" borderId="0" xfId="0" applyFill="1"/>
    <xf numFmtId="0" fontId="57" fillId="0" borderId="0" xfId="0" applyFont="1" applyAlignment="1">
      <alignment horizontal="left"/>
    </xf>
    <xf numFmtId="0" fontId="7" fillId="0" borderId="0" xfId="0" applyFont="1" applyFill="1"/>
    <xf numFmtId="0" fontId="64" fillId="0" borderId="28" xfId="0" applyFont="1" applyBorder="1" applyProtection="1">
      <protection hidden="1"/>
    </xf>
    <xf numFmtId="1" fontId="65" fillId="0" borderId="8" xfId="0" applyNumberFormat="1" applyFont="1" applyBorder="1" applyAlignment="1" applyProtection="1">
      <alignment horizontal="center" vertical="center"/>
      <protection hidden="1"/>
    </xf>
    <xf numFmtId="0" fontId="58" fillId="0" borderId="28" xfId="0" applyFont="1" applyBorder="1" applyAlignment="1" applyProtection="1">
      <alignment horizontal="right" wrapText="1"/>
      <protection hidden="1"/>
    </xf>
    <xf numFmtId="0" fontId="58" fillId="0" borderId="28" xfId="0" applyFont="1" applyFill="1" applyBorder="1" applyAlignment="1" applyProtection="1">
      <alignment horizontal="right" vertical="center" wrapText="1"/>
      <protection hidden="1"/>
    </xf>
    <xf numFmtId="1" fontId="66" fillId="0" borderId="8" xfId="0" applyNumberFormat="1" applyFont="1" applyFill="1" applyBorder="1" applyAlignment="1" applyProtection="1">
      <alignment horizontal="center" vertical="center" wrapText="1"/>
      <protection hidden="1"/>
    </xf>
    <xf numFmtId="0" fontId="58" fillId="0" borderId="28" xfId="0" applyFont="1" applyFill="1" applyBorder="1" applyAlignment="1">
      <alignment horizontal="right" wrapText="1"/>
    </xf>
    <xf numFmtId="1" fontId="68" fillId="0" borderId="8" xfId="2597" applyNumberFormat="1" applyFont="1" applyFill="1" applyBorder="1" applyAlignment="1">
      <alignment horizontal="center" wrapText="1"/>
    </xf>
    <xf numFmtId="164" fontId="68" fillId="0" borderId="8" xfId="0" applyNumberFormat="1" applyFont="1" applyFill="1" applyBorder="1" applyAlignment="1">
      <alignment horizontal="center"/>
    </xf>
    <xf numFmtId="164" fontId="68" fillId="32" borderId="8" xfId="0" applyNumberFormat="1" applyFont="1" applyFill="1" applyBorder="1" applyAlignment="1">
      <alignment horizontal="center"/>
    </xf>
    <xf numFmtId="164" fontId="68" fillId="33" borderId="8" xfId="0" applyNumberFormat="1" applyFont="1" applyFill="1" applyBorder="1" applyAlignment="1">
      <alignment horizontal="center"/>
    </xf>
    <xf numFmtId="1" fontId="66" fillId="0" borderId="8" xfId="0" applyNumberFormat="1" applyFont="1" applyBorder="1" applyAlignment="1">
      <alignment horizontal="center" vertical="center" wrapText="1"/>
    </xf>
    <xf numFmtId="1" fontId="66" fillId="0" borderId="8" xfId="0" applyNumberFormat="1" applyFont="1" applyBorder="1" applyAlignment="1">
      <alignment horizontal="center" wrapText="1"/>
    </xf>
    <xf numFmtId="1" fontId="66" fillId="34" borderId="8" xfId="0" applyNumberFormat="1" applyFont="1" applyFill="1" applyBorder="1" applyAlignment="1">
      <alignment horizontal="center" wrapText="1"/>
    </xf>
    <xf numFmtId="1" fontId="66" fillId="0" borderId="8" xfId="0" applyNumberFormat="1" applyFont="1" applyFill="1" applyBorder="1" applyAlignment="1">
      <alignment horizontal="center" wrapText="1"/>
    </xf>
    <xf numFmtId="0" fontId="69" fillId="0" borderId="45" xfId="0" applyFont="1" applyFill="1" applyBorder="1" applyAlignment="1">
      <alignment horizontal="right"/>
    </xf>
    <xf numFmtId="1" fontId="66" fillId="35" borderId="8" xfId="0" applyNumberFormat="1" applyFont="1" applyFill="1" applyBorder="1" applyAlignment="1">
      <alignment horizontal="center"/>
    </xf>
    <xf numFmtId="164" fontId="66" fillId="0" borderId="8" xfId="0" applyNumberFormat="1" applyFont="1" applyFill="1" applyBorder="1" applyAlignment="1">
      <alignment horizontal="center" wrapText="1"/>
    </xf>
    <xf numFmtId="164" fontId="66" fillId="35" borderId="8" xfId="0" applyNumberFormat="1" applyFont="1" applyFill="1" applyBorder="1" applyAlignment="1">
      <alignment horizontal="center"/>
    </xf>
    <xf numFmtId="164" fontId="70" fillId="0" borderId="8" xfId="0" applyNumberFormat="1" applyFont="1" applyBorder="1" applyAlignment="1">
      <alignment horizontal="center" vertical="center" wrapText="1"/>
    </xf>
    <xf numFmtId="0" fontId="58" fillId="0" borderId="29" xfId="0" applyFont="1" applyFill="1" applyBorder="1" applyAlignment="1">
      <alignment horizontal="right" wrapText="1"/>
    </xf>
    <xf numFmtId="164" fontId="66" fillId="32" borderId="8" xfId="0" applyNumberFormat="1" applyFont="1" applyFill="1" applyBorder="1" applyAlignment="1">
      <alignment horizontal="center" vertical="center" wrapText="1"/>
    </xf>
    <xf numFmtId="164" fontId="73" fillId="33" borderId="8" xfId="0" applyNumberFormat="1" applyFont="1" applyFill="1" applyBorder="1" applyAlignment="1">
      <alignment horizontal="center" vertical="center" wrapText="1"/>
    </xf>
    <xf numFmtId="0" fontId="71" fillId="0" borderId="0" xfId="0" applyFont="1" applyFill="1"/>
    <xf numFmtId="0" fontId="58" fillId="0" borderId="46" xfId="0" applyFont="1" applyFill="1" applyBorder="1" applyAlignment="1">
      <alignment wrapText="1"/>
    </xf>
    <xf numFmtId="1" fontId="66" fillId="0" borderId="46" xfId="0" applyNumberFormat="1" applyFont="1" applyFill="1" applyBorder="1" applyAlignment="1">
      <alignment horizontal="center" wrapText="1"/>
    </xf>
    <xf numFmtId="0" fontId="58" fillId="0" borderId="47" xfId="0" applyFont="1" applyFill="1" applyBorder="1" applyAlignment="1">
      <alignment horizontal="right" wrapText="1"/>
    </xf>
    <xf numFmtId="164" fontId="66" fillId="32" borderId="16" xfId="0" applyNumberFormat="1" applyFont="1" applyFill="1" applyBorder="1" applyAlignment="1">
      <alignment horizontal="center" vertical="center"/>
    </xf>
    <xf numFmtId="164" fontId="66" fillId="32" borderId="8" xfId="0" applyNumberFormat="1" applyFont="1" applyFill="1" applyBorder="1" applyAlignment="1">
      <alignment horizontal="center" vertical="center"/>
    </xf>
    <xf numFmtId="2" fontId="66" fillId="0" borderId="8" xfId="0" applyNumberFormat="1" applyFont="1" applyFill="1" applyBorder="1" applyAlignment="1">
      <alignment horizontal="center" vertical="center"/>
    </xf>
    <xf numFmtId="2" fontId="66" fillId="32" borderId="8" xfId="0" applyNumberFormat="1" applyFont="1" applyFill="1" applyBorder="1" applyAlignment="1">
      <alignment horizontal="center" vertical="center"/>
    </xf>
    <xf numFmtId="2" fontId="66" fillId="0" borderId="8" xfId="0" applyNumberFormat="1" applyFont="1" applyFill="1" applyBorder="1" applyAlignment="1">
      <alignment horizontal="center" vertical="center" wrapText="1"/>
    </xf>
    <xf numFmtId="2" fontId="66" fillId="32" borderId="8" xfId="0" applyNumberFormat="1" applyFont="1" applyFill="1" applyBorder="1" applyAlignment="1">
      <alignment horizontal="center" vertical="center" wrapText="1"/>
    </xf>
    <xf numFmtId="2" fontId="74" fillId="36" borderId="8" xfId="0" applyNumberFormat="1" applyFont="1" applyFill="1" applyBorder="1" applyAlignment="1">
      <alignment horizontal="center" vertical="center" wrapText="1"/>
    </xf>
    <xf numFmtId="2" fontId="66" fillId="0" borderId="14" xfId="0" applyNumberFormat="1" applyFont="1" applyFill="1" applyBorder="1" applyAlignment="1">
      <alignment horizontal="center" vertical="center" wrapText="1"/>
    </xf>
    <xf numFmtId="2" fontId="66" fillId="32" borderId="14" xfId="0" applyNumberFormat="1" applyFont="1" applyFill="1" applyBorder="1" applyAlignment="1">
      <alignment horizontal="center" vertical="center" wrapText="1"/>
    </xf>
    <xf numFmtId="2" fontId="74" fillId="36" borderId="14" xfId="0" applyNumberFormat="1" applyFont="1" applyFill="1" applyBorder="1" applyAlignment="1">
      <alignment horizontal="center" vertical="center" wrapText="1"/>
    </xf>
    <xf numFmtId="0" fontId="58" fillId="0" borderId="28" xfId="0" applyFont="1" applyFill="1" applyBorder="1" applyAlignment="1">
      <alignment horizontal="left" wrapText="1"/>
    </xf>
    <xf numFmtId="164" fontId="66" fillId="0" borderId="46" xfId="0" applyNumberFormat="1" applyFont="1" applyFill="1" applyBorder="1" applyAlignment="1">
      <alignment horizontal="center" vertical="center" wrapText="1"/>
    </xf>
    <xf numFmtId="0" fontId="58" fillId="0" borderId="47" xfId="0" applyFont="1" applyBorder="1" applyAlignment="1">
      <alignment horizontal="right" wrapText="1"/>
    </xf>
    <xf numFmtId="0" fontId="58" fillId="0" borderId="28" xfId="0" applyFont="1" applyBorder="1" applyAlignment="1">
      <alignment horizontal="right" wrapText="1"/>
    </xf>
    <xf numFmtId="2" fontId="66" fillId="32" borderId="14" xfId="0" applyNumberFormat="1" applyFont="1" applyFill="1" applyBorder="1" applyAlignment="1">
      <alignment horizontal="center" vertical="center"/>
    </xf>
    <xf numFmtId="0" fontId="75" fillId="0" borderId="46" xfId="0" applyFont="1" applyFill="1" applyBorder="1" applyAlignment="1">
      <alignment vertical="center"/>
    </xf>
    <xf numFmtId="164" fontId="66" fillId="0" borderId="16" xfId="0" applyNumberFormat="1" applyFont="1" applyFill="1" applyBorder="1" applyAlignment="1">
      <alignment horizontal="center" vertical="center"/>
    </xf>
    <xf numFmtId="164" fontId="66" fillId="0" borderId="8" xfId="0" applyNumberFormat="1" applyFont="1" applyFill="1" applyBorder="1" applyAlignment="1">
      <alignment horizontal="center" vertical="center"/>
    </xf>
    <xf numFmtId="2" fontId="74" fillId="36" borderId="8" xfId="0" applyNumberFormat="1" applyFont="1" applyFill="1" applyBorder="1" applyAlignment="1">
      <alignment horizontal="center" vertical="center"/>
    </xf>
    <xf numFmtId="20" fontId="66" fillId="32" borderId="8" xfId="0" quotePrefix="1" applyNumberFormat="1" applyFont="1" applyFill="1" applyBorder="1" applyAlignment="1">
      <alignment horizontal="center" vertical="center"/>
    </xf>
    <xf numFmtId="20" fontId="74" fillId="36" borderId="8" xfId="0" quotePrefix="1" applyNumberFormat="1" applyFont="1" applyFill="1" applyBorder="1" applyAlignment="1">
      <alignment horizontal="center" vertical="center"/>
    </xf>
    <xf numFmtId="0" fontId="58" fillId="0" borderId="0" xfId="0" applyFont="1" applyFill="1" applyBorder="1" applyAlignment="1">
      <alignment horizontal="left"/>
    </xf>
    <xf numFmtId="2" fontId="74" fillId="0" borderId="0" xfId="0" applyNumberFormat="1" applyFont="1" applyFill="1" applyBorder="1" applyAlignment="1">
      <alignment horizontal="center"/>
    </xf>
    <xf numFmtId="0" fontId="76" fillId="0" borderId="0" xfId="0" applyFont="1" applyFill="1"/>
    <xf numFmtId="0" fontId="58" fillId="0" borderId="8" xfId="0" applyFont="1" applyFill="1" applyBorder="1" applyAlignment="1">
      <alignment horizontal="right"/>
    </xf>
    <xf numFmtId="2" fontId="73" fillId="33" borderId="8" xfId="0" applyNumberFormat="1" applyFont="1" applyFill="1" applyBorder="1" applyAlignment="1">
      <alignment horizontal="center" vertical="center"/>
    </xf>
    <xf numFmtId="2" fontId="78" fillId="34" borderId="8" xfId="0" applyNumberFormat="1" applyFont="1" applyFill="1" applyBorder="1" applyAlignment="1">
      <alignment horizontal="center" vertical="center"/>
    </xf>
    <xf numFmtId="2" fontId="79" fillId="34" borderId="8" xfId="0" applyNumberFormat="1" applyFont="1" applyFill="1" applyBorder="1" applyAlignment="1">
      <alignment horizontal="center" vertical="center"/>
    </xf>
    <xf numFmtId="0" fontId="58" fillId="0" borderId="8" xfId="0" applyFont="1" applyFill="1" applyBorder="1" applyAlignment="1">
      <alignment horizontal="right" wrapText="1"/>
    </xf>
    <xf numFmtId="0" fontId="58" fillId="0" borderId="48" xfId="0" applyFont="1" applyBorder="1" applyAlignment="1">
      <alignment horizontal="right" wrapText="1"/>
    </xf>
    <xf numFmtId="164" fontId="66" fillId="37" borderId="48" xfId="0" applyNumberFormat="1" applyFont="1" applyFill="1" applyBorder="1" applyAlignment="1">
      <alignment horizontal="center" wrapText="1"/>
    </xf>
    <xf numFmtId="2" fontId="66" fillId="38" borderId="48" xfId="0" applyNumberFormat="1" applyFont="1" applyFill="1" applyBorder="1" applyAlignment="1">
      <alignment horizontal="center" vertical="center" wrapText="1"/>
    </xf>
    <xf numFmtId="164" fontId="66" fillId="0" borderId="0" xfId="0" applyNumberFormat="1" applyFont="1" applyFill="1" applyBorder="1" applyAlignment="1">
      <alignment horizontal="center"/>
    </xf>
    <xf numFmtId="0" fontId="63" fillId="0" borderId="8" xfId="0" applyFont="1" applyBorder="1" applyAlignment="1">
      <alignment horizontal="right" wrapText="1"/>
    </xf>
    <xf numFmtId="0" fontId="66" fillId="40" borderId="8" xfId="0" applyFont="1" applyFill="1" applyBorder="1" applyAlignment="1">
      <alignment horizontal="center" vertical="center" wrapText="1"/>
    </xf>
    <xf numFmtId="0" fontId="73" fillId="33" borderId="8" xfId="0" applyFont="1" applyFill="1" applyBorder="1" applyAlignment="1">
      <alignment horizontal="center" vertical="center" wrapText="1"/>
    </xf>
    <xf numFmtId="0" fontId="63" fillId="41" borderId="8" xfId="0" applyFont="1" applyFill="1" applyBorder="1" applyAlignment="1">
      <alignment horizontal="right" wrapText="1"/>
    </xf>
    <xf numFmtId="2" fontId="73" fillId="33" borderId="8" xfId="0" applyNumberFormat="1" applyFont="1" applyFill="1" applyBorder="1" applyAlignment="1">
      <alignment horizontal="center" vertical="center" wrapText="1"/>
    </xf>
    <xf numFmtId="0" fontId="60" fillId="0" borderId="0" xfId="0" applyFont="1" applyFill="1" applyBorder="1" applyAlignment="1"/>
    <xf numFmtId="2" fontId="81" fillId="0" borderId="0" xfId="0" applyNumberFormat="1" applyFont="1" applyFill="1" applyBorder="1" applyAlignment="1">
      <alignment horizontal="center"/>
    </xf>
    <xf numFmtId="0" fontId="82" fillId="0" borderId="0" xfId="2596" applyFont="1" applyFill="1" applyBorder="1"/>
    <xf numFmtId="0" fontId="26" fillId="0" borderId="0" xfId="2596"/>
    <xf numFmtId="0" fontId="71" fillId="0" borderId="0" xfId="0" applyFont="1" applyFill="1" applyBorder="1"/>
    <xf numFmtId="0" fontId="80" fillId="0" borderId="0" xfId="0" applyFont="1" applyFill="1"/>
    <xf numFmtId="0" fontId="83" fillId="0" borderId="8" xfId="2596" applyFont="1" applyBorder="1" applyAlignment="1">
      <alignment vertical="center"/>
    </xf>
    <xf numFmtId="0" fontId="26" fillId="0" borderId="0" xfId="2596" applyAlignment="1">
      <alignment vertical="center"/>
    </xf>
    <xf numFmtId="0" fontId="86" fillId="40" borderId="8" xfId="2596" applyFont="1" applyFill="1" applyBorder="1" applyAlignment="1">
      <alignment vertical="center"/>
    </xf>
    <xf numFmtId="0" fontId="87" fillId="43" borderId="8" xfId="2596" applyFont="1" applyFill="1" applyBorder="1" applyAlignment="1">
      <alignment vertical="center"/>
    </xf>
    <xf numFmtId="0" fontId="88" fillId="36" borderId="8" xfId="2596" applyFont="1" applyFill="1" applyBorder="1" applyAlignment="1">
      <alignment vertical="center"/>
    </xf>
    <xf numFmtId="0" fontId="58" fillId="0" borderId="0" xfId="2596" applyFont="1" applyBorder="1" applyAlignment="1">
      <alignment horizontal="right" vertical="center"/>
    </xf>
    <xf numFmtId="164" fontId="89" fillId="0" borderId="0" xfId="0" applyNumberFormat="1" applyFont="1" applyFill="1" applyBorder="1" applyAlignment="1" applyProtection="1">
      <alignment horizontal="center" vertical="center"/>
      <protection hidden="1"/>
    </xf>
    <xf numFmtId="0" fontId="90" fillId="0" borderId="0" xfId="0" applyFont="1" applyFill="1"/>
    <xf numFmtId="0" fontId="91" fillId="0" borderId="0" xfId="0" applyFont="1" applyFill="1" applyBorder="1" applyAlignment="1">
      <alignment horizontal="center" vertical="center" wrapText="1"/>
    </xf>
    <xf numFmtId="1" fontId="92" fillId="0" borderId="0" xfId="0" applyNumberFormat="1" applyFont="1" applyFill="1" applyBorder="1" applyAlignment="1" applyProtection="1">
      <alignment horizontal="center" vertical="center"/>
      <protection hidden="1"/>
    </xf>
    <xf numFmtId="164" fontId="93" fillId="0" borderId="0" xfId="0" applyNumberFormat="1" applyFont="1" applyFill="1" applyBorder="1" applyAlignment="1" applyProtection="1">
      <alignment horizontal="center" vertical="center"/>
      <protection hidden="1"/>
    </xf>
    <xf numFmtId="164" fontId="93" fillId="0" borderId="0" xfId="0" applyNumberFormat="1" applyFont="1" applyFill="1" applyBorder="1" applyAlignment="1" applyProtection="1">
      <alignment horizontal="center" vertical="center" wrapText="1"/>
      <protection hidden="1"/>
    </xf>
    <xf numFmtId="1" fontId="93" fillId="0" borderId="0" xfId="2597" applyNumberFormat="1" applyFont="1" applyFill="1" applyBorder="1" applyAlignment="1">
      <alignment horizontal="center" wrapText="1"/>
    </xf>
    <xf numFmtId="164" fontId="93" fillId="0" borderId="0" xfId="0" applyNumberFormat="1" applyFont="1" applyFill="1" applyBorder="1" applyAlignment="1">
      <alignment horizontal="center"/>
    </xf>
    <xf numFmtId="1" fontId="93" fillId="0" borderId="0" xfId="0" applyNumberFormat="1" applyFont="1" applyFill="1" applyBorder="1" applyAlignment="1">
      <alignment horizontal="center" vertical="center" wrapText="1"/>
    </xf>
    <xf numFmtId="1" fontId="93" fillId="0" borderId="0" xfId="0" applyNumberFormat="1" applyFont="1" applyFill="1" applyBorder="1" applyAlignment="1">
      <alignment horizontal="center" wrapText="1"/>
    </xf>
    <xf numFmtId="2" fontId="93" fillId="0" borderId="0" xfId="0" applyNumberFormat="1" applyFont="1" applyFill="1" applyBorder="1" applyAlignment="1">
      <alignment horizontal="center" vertical="center" wrapText="1"/>
    </xf>
    <xf numFmtId="164" fontId="93" fillId="0" borderId="0" xfId="0" applyNumberFormat="1" applyFont="1" applyFill="1" applyBorder="1" applyAlignment="1">
      <alignment horizontal="center" vertical="center" wrapText="1"/>
    </xf>
    <xf numFmtId="164" fontId="93" fillId="0" borderId="0" xfId="0" applyNumberFormat="1" applyFont="1" applyFill="1" applyBorder="1" applyAlignment="1">
      <alignment horizontal="center" vertical="center"/>
    </xf>
    <xf numFmtId="2" fontId="93" fillId="0" borderId="0" xfId="0" applyNumberFormat="1" applyFont="1" applyFill="1" applyBorder="1" applyAlignment="1">
      <alignment horizontal="center" vertical="center"/>
    </xf>
    <xf numFmtId="0" fontId="94" fillId="0" borderId="0" xfId="0" applyFont="1" applyFill="1" applyBorder="1" applyAlignment="1">
      <alignment vertical="center"/>
    </xf>
    <xf numFmtId="20" fontId="93" fillId="0" borderId="0" xfId="0" quotePrefix="1" applyNumberFormat="1" applyFont="1" applyFill="1" applyBorder="1" applyAlignment="1">
      <alignment horizontal="center" vertical="center"/>
    </xf>
    <xf numFmtId="2" fontId="93" fillId="0" borderId="0" xfId="0" applyNumberFormat="1" applyFont="1" applyFill="1" applyBorder="1" applyAlignment="1">
      <alignment horizontal="center"/>
    </xf>
    <xf numFmtId="2" fontId="95" fillId="0" borderId="0" xfId="0" applyNumberFormat="1" applyFont="1" applyFill="1" applyBorder="1" applyAlignment="1">
      <alignment horizontal="center" vertical="center"/>
    </xf>
    <xf numFmtId="0" fontId="93" fillId="0" borderId="0" xfId="0" applyFont="1" applyFill="1" applyBorder="1" applyAlignment="1">
      <alignment horizontal="center" vertical="center" wrapText="1"/>
    </xf>
    <xf numFmtId="1" fontId="96" fillId="34" borderId="8" xfId="0" applyNumberFormat="1" applyFont="1" applyFill="1" applyBorder="1" applyAlignment="1">
      <alignment horizontal="center" wrapText="1"/>
    </xf>
    <xf numFmtId="164" fontId="66" fillId="0" borderId="8" xfId="0" applyNumberFormat="1" applyFont="1" applyFill="1" applyBorder="1" applyAlignment="1">
      <alignment horizontal="center"/>
    </xf>
    <xf numFmtId="1" fontId="66" fillId="44" borderId="8" xfId="0" applyNumberFormat="1" applyFont="1" applyFill="1" applyBorder="1" applyAlignment="1">
      <alignment horizontal="center" wrapText="1"/>
    </xf>
    <xf numFmtId="2" fontId="66" fillId="0" borderId="16" xfId="0" applyNumberFormat="1" applyFont="1" applyFill="1" applyBorder="1" applyAlignment="1">
      <alignment horizontal="center" vertical="center"/>
    </xf>
    <xf numFmtId="0" fontId="61" fillId="0" borderId="16" xfId="0" applyFont="1" applyBorder="1" applyAlignment="1" applyProtection="1">
      <alignment horizontal="right" wrapText="1"/>
      <protection hidden="1"/>
    </xf>
    <xf numFmtId="0" fontId="58" fillId="0" borderId="8" xfId="0" applyFont="1" applyBorder="1" applyAlignment="1" applyProtection="1">
      <alignment horizontal="right" wrapText="1"/>
      <protection hidden="1"/>
    </xf>
    <xf numFmtId="164" fontId="68" fillId="0" borderId="48" xfId="0" applyNumberFormat="1" applyFont="1" applyFill="1" applyBorder="1" applyAlignment="1">
      <alignment horizontal="center"/>
    </xf>
    <xf numFmtId="1" fontId="65" fillId="0" borderId="8" xfId="0" applyNumberFormat="1" applyFont="1" applyFill="1" applyBorder="1" applyAlignment="1" applyProtection="1">
      <alignment horizontal="center" vertical="center" wrapText="1"/>
      <protection hidden="1"/>
    </xf>
    <xf numFmtId="0" fontId="58" fillId="0" borderId="8" xfId="0" applyFont="1" applyFill="1" applyBorder="1" applyAlignment="1" applyProtection="1">
      <alignment horizontal="right" vertical="center" wrapText="1"/>
      <protection hidden="1"/>
    </xf>
    <xf numFmtId="1" fontId="66" fillId="0" borderId="8" xfId="0" applyNumberFormat="1" applyFont="1" applyFill="1" applyBorder="1" applyAlignment="1" applyProtection="1">
      <alignment horizontal="center" vertical="center"/>
      <protection hidden="1"/>
    </xf>
    <xf numFmtId="0" fontId="57" fillId="0" borderId="28" xfId="0" applyFont="1" applyBorder="1" applyAlignment="1">
      <alignment wrapText="1"/>
    </xf>
    <xf numFmtId="164" fontId="66" fillId="0" borderId="8" xfId="0" applyNumberFormat="1" applyFont="1" applyFill="1" applyBorder="1" applyAlignment="1" applyProtection="1">
      <alignment horizontal="center" wrapText="1"/>
      <protection hidden="1"/>
    </xf>
    <xf numFmtId="164" fontId="65" fillId="0" borderId="8" xfId="0" applyNumberFormat="1" applyFont="1" applyBorder="1" applyAlignment="1" applyProtection="1">
      <alignment horizontal="center" vertical="center"/>
      <protection hidden="1"/>
    </xf>
    <xf numFmtId="164" fontId="65" fillId="0" borderId="8" xfId="0" applyNumberFormat="1" applyFont="1" applyFill="1" applyBorder="1" applyAlignment="1" applyProtection="1">
      <alignment horizontal="center" vertical="center" wrapText="1"/>
      <protection hidden="1"/>
    </xf>
    <xf numFmtId="0" fontId="98" fillId="0" borderId="8" xfId="0" applyFont="1" applyBorder="1" applyAlignment="1">
      <alignment horizontal="center" vertical="center" wrapText="1"/>
    </xf>
    <xf numFmtId="0" fontId="4" fillId="0" borderId="4" xfId="0" applyFont="1" applyBorder="1" applyAlignment="1">
      <alignment horizontal="center" vertical="center"/>
    </xf>
    <xf numFmtId="0" fontId="101" fillId="0" borderId="0" xfId="0" applyFont="1" applyAlignment="1">
      <alignment vertical="center"/>
    </xf>
    <xf numFmtId="0" fontId="53" fillId="5" borderId="8" xfId="0" applyFont="1" applyFill="1" applyBorder="1"/>
    <xf numFmtId="0" fontId="53" fillId="6" borderId="8" xfId="0" applyFont="1" applyFill="1" applyBorder="1"/>
    <xf numFmtId="0" fontId="53" fillId="0" borderId="8" xfId="0" applyFont="1" applyBorder="1"/>
    <xf numFmtId="0" fontId="3" fillId="41" borderId="0" xfId="0" applyFont="1" applyFill="1" applyBorder="1"/>
    <xf numFmtId="0" fontId="49" fillId="41" borderId="0" xfId="0" applyFont="1" applyFill="1"/>
    <xf numFmtId="0" fontId="3" fillId="41" borderId="0" xfId="0" applyFont="1" applyFill="1" applyBorder="1" applyAlignment="1">
      <alignment horizontal="left"/>
    </xf>
    <xf numFmtId="0" fontId="3" fillId="41" borderId="0" xfId="0" applyFont="1" applyFill="1" applyBorder="1" applyAlignment="1">
      <alignment horizontal="left" vertical="center"/>
    </xf>
    <xf numFmtId="0" fontId="49" fillId="41" borderId="9" xfId="0" applyFont="1" applyFill="1" applyBorder="1"/>
    <xf numFmtId="0" fontId="3" fillId="41" borderId="0" xfId="0" applyFont="1" applyFill="1" applyBorder="1" applyAlignment="1">
      <alignment horizontal="right"/>
    </xf>
    <xf numFmtId="0" fontId="49" fillId="41" borderId="0" xfId="0" applyFont="1" applyFill="1" applyBorder="1"/>
    <xf numFmtId="0" fontId="3" fillId="41" borderId="17" xfId="0" applyFont="1" applyFill="1" applyBorder="1"/>
    <xf numFmtId="0" fontId="49" fillId="41" borderId="15" xfId="0" applyFont="1" applyFill="1" applyBorder="1"/>
    <xf numFmtId="0" fontId="49" fillId="41" borderId="12" xfId="0" applyFont="1" applyFill="1" applyBorder="1"/>
    <xf numFmtId="0" fontId="49" fillId="41" borderId="13" xfId="0" applyFont="1" applyFill="1" applyBorder="1"/>
    <xf numFmtId="0" fontId="49" fillId="41" borderId="32" xfId="0" applyFont="1" applyFill="1" applyBorder="1"/>
    <xf numFmtId="0" fontId="3" fillId="41" borderId="5" xfId="0" applyFont="1" applyFill="1" applyBorder="1"/>
    <xf numFmtId="0" fontId="0" fillId="41" borderId="0" xfId="0" applyFill="1" applyBorder="1"/>
    <xf numFmtId="0" fontId="3" fillId="41" borderId="7" xfId="0" applyFont="1" applyFill="1" applyBorder="1"/>
    <xf numFmtId="0" fontId="3" fillId="41" borderId="17" xfId="0" applyFont="1" applyFill="1" applyBorder="1" applyAlignment="1">
      <alignment horizontal="right"/>
    </xf>
    <xf numFmtId="0" fontId="4" fillId="41" borderId="5" xfId="0" applyFont="1" applyFill="1" applyBorder="1"/>
    <xf numFmtId="0" fontId="4" fillId="41" borderId="0" xfId="0" applyFont="1" applyFill="1" applyBorder="1"/>
    <xf numFmtId="0" fontId="4" fillId="41" borderId="0" xfId="0" applyFont="1" applyFill="1" applyBorder="1" applyAlignment="1">
      <alignment horizontal="right"/>
    </xf>
    <xf numFmtId="0" fontId="52" fillId="41" borderId="0" xfId="0" applyFont="1" applyFill="1" applyBorder="1" applyAlignment="1">
      <alignment horizontal="right"/>
    </xf>
    <xf numFmtId="0" fontId="4" fillId="41" borderId="7" xfId="0" applyFont="1" applyFill="1" applyBorder="1"/>
    <xf numFmtId="0" fontId="4" fillId="41" borderId="17" xfId="0" applyFont="1" applyFill="1" applyBorder="1"/>
    <xf numFmtId="0" fontId="5" fillId="41" borderId="14" xfId="0" applyFont="1" applyFill="1" applyBorder="1"/>
    <xf numFmtId="0" fontId="5" fillId="41" borderId="15" xfId="0" applyFont="1" applyFill="1" applyBorder="1"/>
    <xf numFmtId="0" fontId="5" fillId="41" borderId="13" xfId="0" applyFont="1" applyFill="1" applyBorder="1"/>
    <xf numFmtId="2" fontId="73" fillId="39" borderId="48" xfId="0" applyNumberFormat="1" applyFont="1" applyFill="1" applyBorder="1" applyAlignment="1">
      <alignment horizontal="center" vertical="center" wrapText="1"/>
    </xf>
    <xf numFmtId="0" fontId="49" fillId="45" borderId="33" xfId="0" applyFont="1" applyFill="1" applyBorder="1"/>
    <xf numFmtId="0" fontId="49" fillId="45" borderId="28" xfId="0" applyFont="1" applyFill="1" applyBorder="1"/>
    <xf numFmtId="0" fontId="0" fillId="45" borderId="28" xfId="0" applyFill="1" applyBorder="1" applyAlignment="1"/>
    <xf numFmtId="0" fontId="0" fillId="45" borderId="46" xfId="0" applyFill="1" applyBorder="1" applyAlignment="1"/>
    <xf numFmtId="0" fontId="0" fillId="45" borderId="33" xfId="0" applyFill="1" applyBorder="1" applyAlignment="1"/>
    <xf numFmtId="0" fontId="49" fillId="0" borderId="17" xfId="0" applyFont="1" applyFill="1" applyBorder="1"/>
    <xf numFmtId="0" fontId="49" fillId="45" borderId="46" xfId="0" applyFont="1" applyFill="1" applyBorder="1"/>
    <xf numFmtId="0" fontId="0" fillId="46" borderId="1" xfId="0" applyFill="1" applyBorder="1" applyAlignment="1"/>
    <xf numFmtId="0" fontId="53" fillId="46" borderId="8" xfId="0" applyFont="1" applyFill="1" applyBorder="1"/>
    <xf numFmtId="0" fontId="6" fillId="5" borderId="16" xfId="0" applyFont="1" applyFill="1" applyBorder="1"/>
    <xf numFmtId="0" fontId="5" fillId="5" borderId="27" xfId="0" applyFont="1" applyFill="1" applyBorder="1"/>
    <xf numFmtId="0" fontId="5" fillId="5" borderId="50" xfId="0" applyFont="1" applyFill="1" applyBorder="1"/>
    <xf numFmtId="0" fontId="5" fillId="46" borderId="28" xfId="0" applyFont="1" applyFill="1" applyBorder="1"/>
    <xf numFmtId="0" fontId="5" fillId="46" borderId="46" xfId="0" applyFont="1" applyFill="1" applyBorder="1"/>
    <xf numFmtId="0" fontId="5" fillId="6" borderId="47" xfId="0" applyFont="1" applyFill="1" applyBorder="1"/>
    <xf numFmtId="0" fontId="5" fillId="6" borderId="51" xfId="0" applyFont="1" applyFill="1" applyBorder="1"/>
    <xf numFmtId="0" fontId="5" fillId="41" borderId="8" xfId="0" applyFont="1" applyFill="1" applyBorder="1"/>
    <xf numFmtId="0" fontId="102" fillId="41" borderId="29" xfId="0" applyFont="1" applyFill="1" applyBorder="1"/>
    <xf numFmtId="0" fontId="103" fillId="41" borderId="49" xfId="0" applyFont="1" applyFill="1" applyBorder="1"/>
    <xf numFmtId="0" fontId="102" fillId="41" borderId="49" xfId="0" applyFont="1" applyFill="1" applyBorder="1"/>
    <xf numFmtId="0" fontId="5" fillId="41" borderId="28" xfId="0" applyFont="1" applyFill="1" applyBorder="1"/>
    <xf numFmtId="0" fontId="6" fillId="41" borderId="46" xfId="0" applyFont="1" applyFill="1" applyBorder="1"/>
    <xf numFmtId="0" fontId="5" fillId="41" borderId="46" xfId="0" applyFont="1" applyFill="1" applyBorder="1"/>
    <xf numFmtId="0" fontId="52" fillId="41" borderId="17" xfId="0" applyFont="1" applyFill="1" applyBorder="1" applyAlignment="1">
      <alignment horizontal="right"/>
    </xf>
    <xf numFmtId="0" fontId="5" fillId="41" borderId="32" xfId="0" applyFont="1" applyFill="1" applyBorder="1"/>
    <xf numFmtId="0" fontId="102" fillId="41" borderId="52" xfId="0" applyFont="1" applyFill="1" applyBorder="1"/>
    <xf numFmtId="0" fontId="5" fillId="41" borderId="53" xfId="0" applyFont="1" applyFill="1" applyBorder="1"/>
    <xf numFmtId="0" fontId="5" fillId="0" borderId="32" xfId="0" applyFont="1" applyBorder="1"/>
    <xf numFmtId="0" fontId="0" fillId="5" borderId="0" xfId="0" applyFill="1" applyBorder="1"/>
    <xf numFmtId="0" fontId="5" fillId="46" borderId="53" xfId="0" applyFont="1" applyFill="1" applyBorder="1"/>
    <xf numFmtId="0" fontId="5" fillId="6" borderId="50" xfId="0" applyFont="1" applyFill="1" applyBorder="1"/>
    <xf numFmtId="0" fontId="5" fillId="6" borderId="17" xfId="0" applyFont="1" applyFill="1" applyBorder="1"/>
    <xf numFmtId="0" fontId="5" fillId="6" borderId="30" xfId="0" applyFont="1" applyFill="1" applyBorder="1"/>
    <xf numFmtId="0" fontId="5" fillId="46" borderId="50" xfId="0" applyFont="1" applyFill="1" applyBorder="1"/>
    <xf numFmtId="0" fontId="5" fillId="46" borderId="17" xfId="0" applyFont="1" applyFill="1" applyBorder="1"/>
    <xf numFmtId="0" fontId="5" fillId="46" borderId="10" xfId="0" applyFont="1" applyFill="1" applyBorder="1"/>
    <xf numFmtId="0" fontId="3" fillId="41" borderId="54" xfId="0" applyFont="1" applyFill="1" applyBorder="1" applyAlignment="1">
      <alignment horizontal="right"/>
    </xf>
    <xf numFmtId="0" fontId="49" fillId="41" borderId="55" xfId="0" applyFont="1" applyFill="1" applyBorder="1"/>
    <xf numFmtId="0" fontId="49" fillId="41" borderId="54" xfId="0" applyFont="1" applyFill="1" applyBorder="1"/>
    <xf numFmtId="0" fontId="49" fillId="41" borderId="11" xfId="0" applyFont="1" applyFill="1" applyBorder="1"/>
    <xf numFmtId="0" fontId="49" fillId="45" borderId="53" xfId="0" applyFont="1" applyFill="1" applyBorder="1"/>
    <xf numFmtId="0" fontId="3" fillId="41" borderId="56" xfId="0" applyFont="1" applyFill="1" applyBorder="1"/>
    <xf numFmtId="0" fontId="3" fillId="41" borderId="54" xfId="0" applyFont="1" applyFill="1" applyBorder="1"/>
    <xf numFmtId="0" fontId="0" fillId="45" borderId="53" xfId="0" applyFill="1" applyBorder="1" applyAlignment="1"/>
    <xf numFmtId="0" fontId="0" fillId="41" borderId="0" xfId="0" applyFill="1"/>
    <xf numFmtId="0" fontId="104" fillId="41" borderId="0" xfId="0" applyFont="1" applyFill="1" applyAlignment="1">
      <alignment horizontal="right"/>
    </xf>
    <xf numFmtId="0" fontId="104" fillId="41" borderId="0" xfId="0" applyFont="1" applyFill="1" applyBorder="1" applyAlignment="1">
      <alignment horizontal="right"/>
    </xf>
    <xf numFmtId="0" fontId="49" fillId="41" borderId="0" xfId="0" applyFont="1" applyFill="1" applyAlignment="1">
      <alignment horizontal="right"/>
    </xf>
    <xf numFmtId="0" fontId="50" fillId="41" borderId="0" xfId="0" applyFont="1" applyFill="1"/>
    <xf numFmtId="0" fontId="53" fillId="41" borderId="0" xfId="0" applyFont="1" applyFill="1"/>
    <xf numFmtId="0" fontId="53" fillId="41" borderId="0" xfId="0" applyFont="1" applyFill="1" applyAlignment="1">
      <alignment horizontal="right"/>
    </xf>
    <xf numFmtId="0" fontId="105" fillId="41" borderId="0" xfId="0" applyFont="1" applyFill="1" applyAlignment="1">
      <alignment horizontal="right"/>
    </xf>
    <xf numFmtId="0" fontId="57" fillId="0" borderId="0" xfId="0" applyFont="1" applyAlignment="1">
      <alignment horizontal="left" vertical="center"/>
    </xf>
    <xf numFmtId="0" fontId="0" fillId="0" borderId="0" xfId="0" applyAlignment="1"/>
    <xf numFmtId="0" fontId="99" fillId="0" borderId="0" xfId="0" applyFont="1" applyAlignment="1">
      <alignment horizontal="justify" wrapText="1"/>
    </xf>
    <xf numFmtId="0" fontId="99" fillId="0" borderId="0" xfId="0" applyFont="1" applyAlignment="1"/>
    <xf numFmtId="0" fontId="61" fillId="0" borderId="0" xfId="0" applyFont="1" applyAlignment="1" applyProtection="1">
      <alignment horizontal="justify" wrapText="1"/>
      <protection locked="0"/>
    </xf>
    <xf numFmtId="0" fontId="61" fillId="0" borderId="0" xfId="2604" applyFont="1" applyFill="1" applyBorder="1" applyAlignment="1" applyProtection="1">
      <alignment horizontal="justify" wrapText="1"/>
      <protection locked="0"/>
    </xf>
    <xf numFmtId="0" fontId="64" fillId="0" borderId="0" xfId="2599" applyFont="1" applyAlignment="1">
      <alignment horizontal="left" wrapText="1"/>
    </xf>
    <xf numFmtId="0" fontId="53" fillId="0" borderId="0" xfId="0" applyFont="1" applyAlignment="1">
      <alignment horizontal="justify"/>
    </xf>
    <xf numFmtId="0" fontId="61" fillId="0" borderId="0" xfId="2560" applyFont="1" applyAlignment="1" applyProtection="1">
      <alignment horizontal="justify"/>
      <protection locked="0"/>
    </xf>
    <xf numFmtId="0" fontId="62" fillId="0" borderId="0" xfId="0" applyFont="1" applyAlignment="1" applyProtection="1">
      <alignment horizontal="justify" wrapText="1"/>
      <protection locked="0"/>
    </xf>
    <xf numFmtId="0" fontId="100" fillId="0" borderId="0" xfId="0" applyFont="1" applyAlignment="1"/>
    <xf numFmtId="0" fontId="99" fillId="0" borderId="0" xfId="0" applyFont="1" applyAlignment="1" applyProtection="1">
      <alignment horizontal="justify"/>
      <protection locked="0"/>
    </xf>
    <xf numFmtId="0" fontId="0" fillId="42" borderId="0" xfId="0" applyFill="1" applyAlignment="1"/>
    <xf numFmtId="0" fontId="99" fillId="0" borderId="0" xfId="2599" applyFont="1" applyAlignment="1">
      <alignment horizontal="left" wrapText="1"/>
    </xf>
    <xf numFmtId="0" fontId="106" fillId="0" borderId="0" xfId="0" applyFont="1"/>
    <xf numFmtId="0" fontId="106" fillId="0" borderId="0" xfId="0" applyFont="1" applyAlignment="1">
      <alignment horizontal="left" vertical="center"/>
    </xf>
    <xf numFmtId="0" fontId="106" fillId="0" borderId="0" xfId="0" applyFont="1" applyAlignment="1">
      <alignment horizontal="left"/>
    </xf>
    <xf numFmtId="0" fontId="1" fillId="0" borderId="0" xfId="0" applyFont="1" applyAlignment="1">
      <alignment horizontal="left"/>
    </xf>
    <xf numFmtId="0" fontId="107" fillId="0" borderId="0" xfId="2605"/>
    <xf numFmtId="0" fontId="108" fillId="0" borderId="0" xfId="2605" applyFont="1"/>
    <xf numFmtId="0" fontId="109" fillId="0" borderId="8" xfId="0" applyFont="1" applyBorder="1" applyAlignment="1">
      <alignment horizontal="center" vertical="center"/>
    </xf>
    <xf numFmtId="0" fontId="53" fillId="0" borderId="8" xfId="0" applyFont="1" applyBorder="1" applyAlignment="1">
      <alignment vertical="center"/>
    </xf>
    <xf numFmtId="0" fontId="53" fillId="0" borderId="8" xfId="0" applyFont="1" applyFill="1" applyBorder="1" applyAlignment="1">
      <alignment horizontal="center" vertical="center"/>
    </xf>
    <xf numFmtId="0" fontId="53" fillId="0" borderId="0" xfId="0" applyFont="1" applyAlignment="1">
      <alignment horizontal="center"/>
    </xf>
    <xf numFmtId="0" fontId="109" fillId="0" borderId="8" xfId="0" applyFont="1" applyFill="1" applyBorder="1" applyAlignment="1">
      <alignment horizontal="center" vertical="center"/>
    </xf>
    <xf numFmtId="0" fontId="53" fillId="0" borderId="0" xfId="0" applyFont="1" applyAlignment="1">
      <alignment vertical="center"/>
    </xf>
    <xf numFmtId="0" fontId="108" fillId="0" borderId="0" xfId="2605" applyFont="1" applyProtection="1">
      <protection locked="0"/>
    </xf>
    <xf numFmtId="0" fontId="107" fillId="0" borderId="0" xfId="2605" applyAlignment="1">
      <alignment horizontal="left" vertical="center"/>
    </xf>
    <xf numFmtId="0" fontId="107" fillId="0" borderId="0" xfId="2605" applyAlignment="1">
      <alignment horizontal="left"/>
    </xf>
    <xf numFmtId="0" fontId="59" fillId="0" borderId="41" xfId="0" applyFont="1" applyBorder="1" applyAlignment="1">
      <alignment horizontal="justify" vertical="top" wrapText="1"/>
    </xf>
    <xf numFmtId="0" fontId="59" fillId="0" borderId="36" xfId="0" applyFont="1" applyBorder="1" applyAlignment="1">
      <alignment horizontal="justify" vertical="top" wrapText="1"/>
    </xf>
    <xf numFmtId="0" fontId="59" fillId="0" borderId="41" xfId="0" applyFont="1" applyBorder="1" applyAlignment="1">
      <alignment vertical="top" wrapText="1"/>
    </xf>
    <xf numFmtId="0" fontId="59" fillId="0" borderId="36" xfId="0" applyFont="1" applyBorder="1" applyAlignment="1">
      <alignment vertical="top" wrapText="1"/>
    </xf>
    <xf numFmtId="0" fontId="58" fillId="0" borderId="40" xfId="0" applyFont="1" applyBorder="1" applyAlignment="1">
      <alignment vertical="center" wrapText="1"/>
    </xf>
    <xf numFmtId="0" fontId="58" fillId="0" borderId="35" xfId="0" applyFont="1" applyBorder="1" applyAlignment="1">
      <alignment vertical="center" wrapText="1"/>
    </xf>
    <xf numFmtId="0" fontId="59" fillId="0" borderId="41" xfId="0" applyFont="1" applyBorder="1" applyAlignment="1">
      <alignment vertical="center" wrapText="1"/>
    </xf>
    <xf numFmtId="0" fontId="59" fillId="0" borderId="37" xfId="0" applyFont="1" applyBorder="1" applyAlignment="1">
      <alignment vertical="center" wrapText="1"/>
    </xf>
    <xf numFmtId="0" fontId="59" fillId="0" borderId="36" xfId="0" applyFont="1" applyBorder="1" applyAlignment="1">
      <alignment vertical="center" wrapText="1"/>
    </xf>
    <xf numFmtId="0" fontId="53" fillId="0" borderId="8" xfId="0" applyFont="1" applyFill="1" applyBorder="1" applyAlignment="1">
      <alignment vertical="center"/>
    </xf>
    <xf numFmtId="0" fontId="53" fillId="0" borderId="8" xfId="0" applyFont="1" applyBorder="1" applyAlignment="1">
      <alignment vertical="center"/>
    </xf>
    <xf numFmtId="0" fontId="109" fillId="0" borderId="8" xfId="0" applyFont="1" applyBorder="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10" fillId="0" borderId="0" xfId="0" applyFont="1"/>
  </cellXfs>
  <cellStyles count="2606">
    <cellStyle name="___retention" xfId="1" xr:uid="{00000000-0005-0000-0000-000000000000}"/>
    <cellStyle name="___retention_2005Tables_CrossTWGv1P_for YIELD_AAupdate_082305" xfId="2" xr:uid="{00000000-0005-0000-0000-000001000000}"/>
    <cellStyle name="___retention_2005Tables_CrossTWGv1P_for YIELD_AAupdate_082305_2007_CTSG1_FocusTWGs-test_STRJ(SOC)" xfId="3" xr:uid="{00000000-0005-0000-0000-000002000000}"/>
    <cellStyle name="___retention_2005Tables_CrossTWGv1P_for YIELD_AAupdate_082305_2007_CTSG1_FocusTWGs-test_STRJ(SOC)_2007Test_SoC_0618" xfId="4" xr:uid="{00000000-0005-0000-0000-000003000000}"/>
    <cellStyle name="___retention_2005Tables_CrossTWGv1P_for YIELD_AAupdate_082305_2007_CTSG1_FocusTWGs-test_STRJ(SOC)_2007Test_SoC_0618_2008Tables_FOCUS_ERM-ERD-FEP-LITH-INTC-FAC-AP_DRAFTv7" xfId="5" xr:uid="{00000000-0005-0000-0000-000004000000}"/>
    <cellStyle name="___retention_2005Tables_CrossTWGv1P_for YIELD_AAupdate_082305_2007_CTSG1_FocusTWGs-test_STRJ(SOC)_2007Test_SoC_0618_2008Test 081203 handler revised proposal by SEAJ" xfId="6" xr:uid="{00000000-0005-0000-0000-000005000000}"/>
    <cellStyle name="___retention_2005Tables_CrossTWGv1P_for YIELD_AAupdate_082305_2007_CTSG1_FocusTWGs-test_STRJ(SOC)_2007Test_SoC_0618_2008Test 081203 handler revised proposal by SEAJ_2009 ITRS TestTable(Handler)090505" xfId="7" xr:uid="{00000000-0005-0000-0000-000006000000}"/>
    <cellStyle name="___retention_2005Tables_CrossTWGv1P_for YIELD_AAupdate_082305_2007_CTSG1_FocusTWGs-test_STRJ(SOC)_2007Test_SoC_0618_2008Test 081203 handler revised proposal by SEAJ_Table Test-T8 RF updated 14 July 2009" xfId="8" xr:uid="{00000000-0005-0000-0000-000007000000}"/>
    <cellStyle name="___retention_2005Tables_CrossTWGv1P_for YIELD_AAupdate_082305_2007_CTSG1_FocusTWGs-test_STRJ(SOC)_2007Test_SoC_0618_2008Test 1120 prober " xfId="9" xr:uid="{00000000-0005-0000-0000-000008000000}"/>
    <cellStyle name="___retention_2005Tables_CrossTWGv1P_for YIELD_AAupdate_082305_2007_CTSG1_FocusTWGs-test_STRJ(SOC)_2007Test_SoC_0618_2008Test 1120 prober _2009 ITRS TestTable(Handler)090505" xfId="10" xr:uid="{00000000-0005-0000-0000-000009000000}"/>
    <cellStyle name="___retention_2005Tables_CrossTWGv1P_for YIELD_AAupdate_082305_2007_CTSG1_FocusTWGs-test_STRJ(SOC)_2007Test_SoC_0618_2008Test 1120 prober _Table Test-T8 RF updated 14 July 2009" xfId="11" xr:uid="{00000000-0005-0000-0000-00000A000000}"/>
    <cellStyle name="___retention_2005Tables_CrossTWGv1P_for YIELD_AAupdate_082305_2007_CTSG1_FocusTWGs-test_STRJ(SOC)_2007Test_SoC_0618_2008Test0722" xfId="12" xr:uid="{00000000-0005-0000-0000-00000B000000}"/>
    <cellStyle name="___retention_2005Tables_CrossTWGv1P_for YIELD_AAupdate_082305_2007_CTSG1_FocusTWGs-test_STRJ(SOC)_2007Test_SoC_0618_2008Test0722_2009 ITRS TestTable(Handler)090505" xfId="13" xr:uid="{00000000-0005-0000-0000-00000C000000}"/>
    <cellStyle name="___retention_2005Tables_CrossTWGv1P_for YIELD_AAupdate_082305_2007_CTSG1_FocusTWGs-test_STRJ(SOC)_2007Test_SoC_0618_2008Test0722_Table Test-T8 RF updated 14 July 2009" xfId="14" xr:uid="{00000000-0005-0000-0000-00000D000000}"/>
    <cellStyle name="___retention_2005Tables_CrossTWGv1P_for YIELD_AAupdate_082305_2007_CTSG1_FocusTWGs-test_STRJ(SOC)_2007Test_SoC_0618_2008Test1215" xfId="15" xr:uid="{00000000-0005-0000-0000-00000E000000}"/>
    <cellStyle name="___retention_2005Tables_CrossTWGv1P_for YIELD_AAupdate_082305_2007_CTSG1_FocusTWGs-test_STRJ(SOC)_2007Test_SoC_0618_2008Test1215_Table Test-T8 RF updated 14 July 2009" xfId="16" xr:uid="{00000000-0005-0000-0000-00000F000000}"/>
    <cellStyle name="___retention_2005Tables_CrossTWGv1P_for YIELD_AAupdate_082305_2007_CTSG1_FocusTWGs-test_STRJ(SOC)_2007Test_SoC_0618_2008TestProposals_Handler_081208" xfId="17" xr:uid="{00000000-0005-0000-0000-000010000000}"/>
    <cellStyle name="___retention_2005Tables_CrossTWGv1P_for YIELD_AAupdate_082305_2007_CTSG1_FocusTWGs-test_STRJ(SOC)_2007Test_SoC_0618_2008TestProposals_Handler_081208_Table Test-T8 RF updated 14 July 2009" xfId="18" xr:uid="{00000000-0005-0000-0000-000011000000}"/>
    <cellStyle name="___retention_2005Tables_CrossTWGv1P_for YIELD_AAupdate_082305_2007_CTSG1_FocusTWGs-test_STRJ(SOC)_2007Test_SoC_0618_2009 ITRS TestTable(Handler)090505" xfId="19" xr:uid="{00000000-0005-0000-0000-000012000000}"/>
    <cellStyle name="___retention_2005Tables_CrossTWGv1P_for YIELD_AAupdate_082305_2007_CTSG1_FocusTWGs-test_STRJ(SOC)_2007Test_SoC_0618_Table Test-T11 Prober updated 08Jul09" xfId="20" xr:uid="{00000000-0005-0000-0000-000013000000}"/>
    <cellStyle name="___retention_2005Tables_CrossTWGv1P_for YIELD_AAupdate_082305_2007_CTSG1_FocusTWGs-test_STRJ(SOC)_2007Test_SoC_0618_Table Test-T8 RF updated 14 July 2009" xfId="21" xr:uid="{00000000-0005-0000-0000-000014000000}"/>
    <cellStyle name="___retention_2005Tables_CrossTWGv1P_for YIELD_AAupdate_082305_2007_CTSG1_FocusTWGs-test_STRJ(SOC)_2007Test_SoC_0618_Test_Tables_20081208" xfId="22" xr:uid="{00000000-0005-0000-0000-000015000000}"/>
    <cellStyle name="___retention_2005Tables_CrossTWGv1P_for YIELD_AAupdate_082305_2007_CTSG1_FocusTWGs-test_STRJ(SOC)_2007Test_SoC_0618_Test_Tables_20081208 Korea feedback_08081225 " xfId="23" xr:uid="{00000000-0005-0000-0000-000016000000}"/>
    <cellStyle name="___retention_2005Tables_CrossTWGv1P_for YIELD_AAupdate_082305_2007_CTSG1_FocusTWGs-test_STRJ(SOC)_2007Test_SoC_0618_Test_Tables_20081208 Korea feedback_08081225 _Table Test-T8 RF updated 14 July 2009" xfId="24" xr:uid="{00000000-0005-0000-0000-000017000000}"/>
    <cellStyle name="___retention_2005Tables_CrossTWGv1P_for YIELD_AAupdate_082305_2007_CTSG1_FocusTWGs-test_STRJ(SOC)_2007Test_SoC_0618_Test_Tables_20081208_Table Test-T8 RF updated 14 July 2009" xfId="25" xr:uid="{00000000-0005-0000-0000-000018000000}"/>
    <cellStyle name="___retention_2005Tables_CrossTWGv1P_for YIELD_AAupdate_082305_2007_CTSG1_FocusTWGs-test_STRJ(SOC)_2007Test_SoC_0618_Test_Tables_20081231プローブカード案" xfId="26" xr:uid="{00000000-0005-0000-0000-000019000000}"/>
    <cellStyle name="___retention_2005Tables_CrossTWGv1P_for YIELD_AAupdate_082305_2007_CTSG1_FocusTWGs-test_STRJ(SOC)_2007Test_SoC_0618_Test_Tables_20081231プローブカード案_Table Test-T8 RF updated 14 July 2009" xfId="27" xr:uid="{00000000-0005-0000-0000-00001A000000}"/>
    <cellStyle name="___retention_2005Tables_CrossTWGv1P_for YIELD_AAupdate_082305_2007_CTSG1_FocusTWGs-test_STRJ(SOC)_2007Test_SoC_0618_Test_Tables_20090113プローブカード案2" xfId="28" xr:uid="{00000000-0005-0000-0000-00001B000000}"/>
    <cellStyle name="___retention_2005Tables_CrossTWGv1P_for YIELD_AAupdate_082305_2007_CTSG1_FocusTWGs-test_STRJ(SOC)_2007Test_SoC_0618_Test_Tables_20090113プローブカード案2_Table Test-T8 RF updated 14 July 2009" xfId="29" xr:uid="{00000000-0005-0000-0000-00001C000000}"/>
    <cellStyle name="___retention_2005Tables_CrossTWGv1P_for YIELD_AAupdate_082305_2007_CTSG1_FocusTWGs-test_STRJ(SOC)_2007Test_SoC_0618_Test_Tables_20090113プローブカード案3" xfId="30" xr:uid="{00000000-0005-0000-0000-00001D000000}"/>
    <cellStyle name="___retention_2005Tables_CrossTWGv1P_for YIELD_AAupdate_082305_2007_CTSG1_FocusTWGs-test_STRJ(SOC)_2007Test_SoC_0618_Test_Tables_20090113プローブカード案3_Table Test-T8 RF updated 14 July 2009" xfId="31" xr:uid="{00000000-0005-0000-0000-00001E000000}"/>
    <cellStyle name="___retention_2005Tables_CrossTWGv1P_for YIELD_AAupdate_082305_2007_CTSG1_FocusTWGs-test_STRJ(SOC)_2007Test_SoC_0618_見直しfor2009：2007Test0829_SoC&amp;Logic" xfId="32" xr:uid="{00000000-0005-0000-0000-00001F000000}"/>
    <cellStyle name="___retention_2005Tables_CrossTWGv1P_for YIELD_AAupdate_082305_2007_CTSG1_FocusTWGs-test_STRJ(SOC)_2007Test_SoC_0618_見直しfor2009：2007Test0829_SoC&amp;Logic(0707会議後)" xfId="33" xr:uid="{00000000-0005-0000-0000-000020000000}"/>
    <cellStyle name="___retention_2005Tables_CrossTWGv1P_for YIELD_AAupdate_082305_2007_CTSG1_FocusTWGs-test_STRJ(SOC)_2008Tables_FOCUS_ERM-ERD-FEP-LITH-INTC-FAC-AP_DRAFTv7" xfId="34" xr:uid="{00000000-0005-0000-0000-000021000000}"/>
    <cellStyle name="___retention_2005Tables_CrossTWGv1P_for YIELD_AAupdate_082305_2007_CTSG1_FocusTWGs-test_STRJ(SOC)_2008Test 081203 handler revised proposal by SEAJ" xfId="35" xr:uid="{00000000-0005-0000-0000-000022000000}"/>
    <cellStyle name="___retention_2005Tables_CrossTWGv1P_for YIELD_AAupdate_082305_2007_CTSG1_FocusTWGs-test_STRJ(SOC)_2008Test 081203 handler revised proposal by SEAJ_2009 ITRS TestTable(Handler)090505" xfId="36" xr:uid="{00000000-0005-0000-0000-000023000000}"/>
    <cellStyle name="___retention_2005Tables_CrossTWGv1P_for YIELD_AAupdate_082305_2007_CTSG1_FocusTWGs-test_STRJ(SOC)_2008Test 081203 handler revised proposal by SEAJ_Table Test-T8 RF updated 14 July 2009" xfId="37" xr:uid="{00000000-0005-0000-0000-000024000000}"/>
    <cellStyle name="___retention_2005Tables_CrossTWGv1P_for YIELD_AAupdate_082305_2007_CTSG1_FocusTWGs-test_STRJ(SOC)_2008Test 1120 prober " xfId="38" xr:uid="{00000000-0005-0000-0000-000025000000}"/>
    <cellStyle name="___retention_2005Tables_CrossTWGv1P_for YIELD_AAupdate_082305_2007_CTSG1_FocusTWGs-test_STRJ(SOC)_2008Test 1120 prober _2009 ITRS TestTable(Handler)090505" xfId="39" xr:uid="{00000000-0005-0000-0000-000026000000}"/>
    <cellStyle name="___retention_2005Tables_CrossTWGv1P_for YIELD_AAupdate_082305_2007_CTSG1_FocusTWGs-test_STRJ(SOC)_2008Test 1120 prober _Table Test-T8 RF updated 14 July 2009" xfId="40" xr:uid="{00000000-0005-0000-0000-000027000000}"/>
    <cellStyle name="___retention_2005Tables_CrossTWGv1P_for YIELD_AAupdate_082305_2007_CTSG1_FocusTWGs-test_STRJ(SOC)_2008Test0722" xfId="41" xr:uid="{00000000-0005-0000-0000-000028000000}"/>
    <cellStyle name="___retention_2005Tables_CrossTWGv1P_for YIELD_AAupdate_082305_2007_CTSG1_FocusTWGs-test_STRJ(SOC)_2008Test0722_2009 ITRS TestTable(Handler)090505" xfId="42" xr:uid="{00000000-0005-0000-0000-000029000000}"/>
    <cellStyle name="___retention_2005Tables_CrossTWGv1P_for YIELD_AAupdate_082305_2007_CTSG1_FocusTWGs-test_STRJ(SOC)_2008Test0722_Table Test-T8 RF updated 14 July 2009" xfId="43" xr:uid="{00000000-0005-0000-0000-00002A000000}"/>
    <cellStyle name="___retention_2005Tables_CrossTWGv1P_for YIELD_AAupdate_082305_2007_CTSG1_FocusTWGs-test_STRJ(SOC)_2008Test1215" xfId="44" xr:uid="{00000000-0005-0000-0000-00002B000000}"/>
    <cellStyle name="___retention_2005Tables_CrossTWGv1P_for YIELD_AAupdate_082305_2007_CTSG1_FocusTWGs-test_STRJ(SOC)_2008Test1215_Table Test-T8 RF updated 14 July 2009" xfId="45" xr:uid="{00000000-0005-0000-0000-00002C000000}"/>
    <cellStyle name="___retention_2005Tables_CrossTWGv1P_for YIELD_AAupdate_082305_2007_CTSG1_FocusTWGs-test_STRJ(SOC)_2008TestProposals_Handler_081208" xfId="46" xr:uid="{00000000-0005-0000-0000-00002D000000}"/>
    <cellStyle name="___retention_2005Tables_CrossTWGv1P_for YIELD_AAupdate_082305_2007_CTSG1_FocusTWGs-test_STRJ(SOC)_2008TestProposals_Handler_081208_Table Test-T8 RF updated 14 July 2009" xfId="47" xr:uid="{00000000-0005-0000-0000-00002E000000}"/>
    <cellStyle name="___retention_2005Tables_CrossTWGv1P_for YIELD_AAupdate_082305_2007_CTSG1_FocusTWGs-test_STRJ(SOC)_2009 ITRS TestTable(Handler)090505" xfId="48" xr:uid="{00000000-0005-0000-0000-00002F000000}"/>
    <cellStyle name="___retention_2005Tables_CrossTWGv1P_for YIELD_AAupdate_082305_2007_CTSG1_FocusTWGs-test_STRJ(SOC)_SOC_Proposal_2 (1)" xfId="49" xr:uid="{00000000-0005-0000-0000-000030000000}"/>
    <cellStyle name="___retention_2005Tables_CrossTWGv1P_for YIELD_AAupdate_082305_2007_CTSG1_FocusTWGs-test_STRJ(SOC)_SOC_Proposal_2 (1)_2007Test_SoC_0618" xfId="50" xr:uid="{00000000-0005-0000-0000-000031000000}"/>
    <cellStyle name="___retention_2005Tables_CrossTWGv1P_for YIELD_AAupdate_082305_2007_CTSG1_FocusTWGs-test_STRJ(SOC)_SOC_Proposal_2 (1)_2007Test_SoC_0618_2008Tables_FOCUS_ERM-ERD-FEP-LITH-INTC-FAC-AP_DRAFTv7" xfId="51" xr:uid="{00000000-0005-0000-0000-000032000000}"/>
    <cellStyle name="___retention_2005Tables_CrossTWGv1P_for YIELD_AAupdate_082305_2007_CTSG1_FocusTWGs-test_STRJ(SOC)_SOC_Proposal_2 (1)_2007Test_SoC_0618_2008Test 081203 handler revised proposal by SEAJ" xfId="52" xr:uid="{00000000-0005-0000-0000-000033000000}"/>
    <cellStyle name="___retention_2005Tables_CrossTWGv1P_for YIELD_AAupdate_082305_2007_CTSG1_FocusTWGs-test_STRJ(SOC)_SOC_Proposal_2 (1)_2007Test_SoC_0618_2008Test 081203 handler revised proposal by SEAJ_2009 ITRS TestTable(Handler)090505" xfId="53" xr:uid="{00000000-0005-0000-0000-000034000000}"/>
    <cellStyle name="___retention_2005Tables_CrossTWGv1P_for YIELD_AAupdate_082305_2007_CTSG1_FocusTWGs-test_STRJ(SOC)_SOC_Proposal_2 (1)_2007Test_SoC_0618_2008Test 081203 handler revised proposal by SEAJ_Table Test-T8 RF updated 14 July 2009" xfId="54" xr:uid="{00000000-0005-0000-0000-000035000000}"/>
    <cellStyle name="___retention_2005Tables_CrossTWGv1P_for YIELD_AAupdate_082305_2007_CTSG1_FocusTWGs-test_STRJ(SOC)_SOC_Proposal_2 (1)_2007Test_SoC_0618_2008Test 1120 prober " xfId="55" xr:uid="{00000000-0005-0000-0000-000036000000}"/>
    <cellStyle name="___retention_2005Tables_CrossTWGv1P_for YIELD_AAupdate_082305_2007_CTSG1_FocusTWGs-test_STRJ(SOC)_SOC_Proposal_2 (1)_2007Test_SoC_0618_2008Test 1120 prober _2009 ITRS TestTable(Handler)090505" xfId="56" xr:uid="{00000000-0005-0000-0000-000037000000}"/>
    <cellStyle name="___retention_2005Tables_CrossTWGv1P_for YIELD_AAupdate_082305_2007_CTSG1_FocusTWGs-test_STRJ(SOC)_SOC_Proposal_2 (1)_2007Test_SoC_0618_2008Test 1120 prober _Table Test-T8 RF updated 14 July 2009" xfId="57" xr:uid="{00000000-0005-0000-0000-000038000000}"/>
    <cellStyle name="___retention_2005Tables_CrossTWGv1P_for YIELD_AAupdate_082305_2007_CTSG1_FocusTWGs-test_STRJ(SOC)_SOC_Proposal_2 (1)_2007Test_SoC_0618_2008Test0722" xfId="58" xr:uid="{00000000-0005-0000-0000-000039000000}"/>
    <cellStyle name="___retention_2005Tables_CrossTWGv1P_for YIELD_AAupdate_082305_2007_CTSG1_FocusTWGs-test_STRJ(SOC)_SOC_Proposal_2 (1)_2007Test_SoC_0618_2008Test0722_2009 ITRS TestTable(Handler)090505" xfId="59" xr:uid="{00000000-0005-0000-0000-00003A000000}"/>
    <cellStyle name="___retention_2005Tables_CrossTWGv1P_for YIELD_AAupdate_082305_2007_CTSG1_FocusTWGs-test_STRJ(SOC)_SOC_Proposal_2 (1)_2007Test_SoC_0618_2008Test0722_Table Test-T8 RF updated 14 July 2009" xfId="60" xr:uid="{00000000-0005-0000-0000-00003B000000}"/>
    <cellStyle name="___retention_2005Tables_CrossTWGv1P_for YIELD_AAupdate_082305_2007_CTSG1_FocusTWGs-test_STRJ(SOC)_SOC_Proposal_2 (1)_2007Test_SoC_0618_2008Test1215" xfId="61" xr:uid="{00000000-0005-0000-0000-00003C000000}"/>
    <cellStyle name="___retention_2005Tables_CrossTWGv1P_for YIELD_AAupdate_082305_2007_CTSG1_FocusTWGs-test_STRJ(SOC)_SOC_Proposal_2 (1)_2007Test_SoC_0618_2008Test1215_Table Test-T8 RF updated 14 July 2009" xfId="62" xr:uid="{00000000-0005-0000-0000-00003D000000}"/>
    <cellStyle name="___retention_2005Tables_CrossTWGv1P_for YIELD_AAupdate_082305_2007_CTSG1_FocusTWGs-test_STRJ(SOC)_SOC_Proposal_2 (1)_2007Test_SoC_0618_2008TestProposals_Handler_081208" xfId="63" xr:uid="{00000000-0005-0000-0000-00003E000000}"/>
    <cellStyle name="___retention_2005Tables_CrossTWGv1P_for YIELD_AAupdate_082305_2007_CTSG1_FocusTWGs-test_STRJ(SOC)_SOC_Proposal_2 (1)_2007Test_SoC_0618_2008TestProposals_Handler_081208_Table Test-T8 RF updated 14 July 2009" xfId="64" xr:uid="{00000000-0005-0000-0000-00003F000000}"/>
    <cellStyle name="___retention_2005Tables_CrossTWGv1P_for YIELD_AAupdate_082305_2007_CTSG1_FocusTWGs-test_STRJ(SOC)_SOC_Proposal_2 (1)_2007Test_SoC_0618_2009 ITRS TestTable(Handler)090505" xfId="65" xr:uid="{00000000-0005-0000-0000-000040000000}"/>
    <cellStyle name="___retention_2005Tables_CrossTWGv1P_for YIELD_AAupdate_082305_2007_CTSG1_FocusTWGs-test_STRJ(SOC)_SOC_Proposal_2 (1)_2007Test_SoC_0618_Table Test-T11 Prober updated 08Jul09" xfId="66" xr:uid="{00000000-0005-0000-0000-000041000000}"/>
    <cellStyle name="___retention_2005Tables_CrossTWGv1P_for YIELD_AAupdate_082305_2007_CTSG1_FocusTWGs-test_STRJ(SOC)_SOC_Proposal_2 (1)_2007Test_SoC_0618_Table Test-T8 RF updated 14 July 2009" xfId="67" xr:uid="{00000000-0005-0000-0000-000042000000}"/>
    <cellStyle name="___retention_2005Tables_CrossTWGv1P_for YIELD_AAupdate_082305_2007_CTSG1_FocusTWGs-test_STRJ(SOC)_SOC_Proposal_2 (1)_2007Test_SoC_0618_Test_Tables_20081208" xfId="68" xr:uid="{00000000-0005-0000-0000-000043000000}"/>
    <cellStyle name="___retention_2005Tables_CrossTWGv1P_for YIELD_AAupdate_082305_2007_CTSG1_FocusTWGs-test_STRJ(SOC)_SOC_Proposal_2 (1)_2007Test_SoC_0618_Test_Tables_20081208 Korea feedback_08081225 " xfId="69" xr:uid="{00000000-0005-0000-0000-000044000000}"/>
    <cellStyle name="___retention_2005Tables_CrossTWGv1P_for YIELD_AAupdate_082305_2007_CTSG1_FocusTWGs-test_STRJ(SOC)_SOC_Proposal_2 (1)_2007Test_SoC_0618_Test_Tables_20081208 Korea feedback_08081225 _Table Test-T8 RF updated 14 July 2009" xfId="70" xr:uid="{00000000-0005-0000-0000-000045000000}"/>
    <cellStyle name="___retention_2005Tables_CrossTWGv1P_for YIELD_AAupdate_082305_2007_CTSG1_FocusTWGs-test_STRJ(SOC)_SOC_Proposal_2 (1)_2007Test_SoC_0618_Test_Tables_20081208_Table Test-T8 RF updated 14 July 2009" xfId="71" xr:uid="{00000000-0005-0000-0000-000046000000}"/>
    <cellStyle name="___retention_2005Tables_CrossTWGv1P_for YIELD_AAupdate_082305_2007_CTSG1_FocusTWGs-test_STRJ(SOC)_SOC_Proposal_2 (1)_2007Test_SoC_0618_Test_Tables_20081231プローブカード案" xfId="72" xr:uid="{00000000-0005-0000-0000-000047000000}"/>
    <cellStyle name="___retention_2005Tables_CrossTWGv1P_for YIELD_AAupdate_082305_2007_CTSG1_FocusTWGs-test_STRJ(SOC)_SOC_Proposal_2 (1)_2007Test_SoC_0618_Test_Tables_20081231プローブカード案_Table Test-T8 RF updated 14 July 2009" xfId="73" xr:uid="{00000000-0005-0000-0000-000048000000}"/>
    <cellStyle name="___retention_2005Tables_CrossTWGv1P_for YIELD_AAupdate_082305_2007_CTSG1_FocusTWGs-test_STRJ(SOC)_SOC_Proposal_2 (1)_2007Test_SoC_0618_Test_Tables_20090113プローブカード案2" xfId="74" xr:uid="{00000000-0005-0000-0000-000049000000}"/>
    <cellStyle name="___retention_2005Tables_CrossTWGv1P_for YIELD_AAupdate_082305_2007_CTSG1_FocusTWGs-test_STRJ(SOC)_SOC_Proposal_2 (1)_2007Test_SoC_0618_Test_Tables_20090113プローブカード案2_Table Test-T8 RF updated 14 July 2009" xfId="75" xr:uid="{00000000-0005-0000-0000-00004A000000}"/>
    <cellStyle name="___retention_2005Tables_CrossTWGv1P_for YIELD_AAupdate_082305_2007_CTSG1_FocusTWGs-test_STRJ(SOC)_SOC_Proposal_2 (1)_2007Test_SoC_0618_Test_Tables_20090113プローブカード案3" xfId="76" xr:uid="{00000000-0005-0000-0000-00004B000000}"/>
    <cellStyle name="___retention_2005Tables_CrossTWGv1P_for YIELD_AAupdate_082305_2007_CTSG1_FocusTWGs-test_STRJ(SOC)_SOC_Proposal_2 (1)_2007Test_SoC_0618_Test_Tables_20090113プローブカード案3_Table Test-T8 RF updated 14 July 2009" xfId="77" xr:uid="{00000000-0005-0000-0000-00004C000000}"/>
    <cellStyle name="___retention_2005Tables_CrossTWGv1P_for YIELD_AAupdate_082305_2007_CTSG1_FocusTWGs-test_STRJ(SOC)_SOC_Proposal_2 (1)_2007Test_SoC_0618_見直しfor2009：2007Test0829_SoC&amp;Logic" xfId="78" xr:uid="{00000000-0005-0000-0000-00004D000000}"/>
    <cellStyle name="___retention_2005Tables_CrossTWGv1P_for YIELD_AAupdate_082305_2007_CTSG1_FocusTWGs-test_STRJ(SOC)_SOC_Proposal_2 (1)_2007Test_SoC_0618_見直しfor2009：2007Test0829_SoC&amp;Logic(0707会議後)" xfId="79" xr:uid="{00000000-0005-0000-0000-00004E000000}"/>
    <cellStyle name="___retention_2005Tables_CrossTWGv1P_for YIELD_AAupdate_082305_2007_CTSG1_FocusTWGs-test_STRJ(SOC)_SOC_Proposal_2 (1)_2008Tables_FOCUS_ERM-ERD-FEP-LITH-INTC-FAC-AP_DRAFTv7" xfId="80" xr:uid="{00000000-0005-0000-0000-00004F000000}"/>
    <cellStyle name="___retention_2005Tables_CrossTWGv1P_for YIELD_AAupdate_082305_2007_CTSG1_FocusTWGs-test_STRJ(SOC)_SOC_Proposal_2 (1)_2008Test 081203 handler revised proposal by SEAJ" xfId="81" xr:uid="{00000000-0005-0000-0000-000050000000}"/>
    <cellStyle name="___retention_2005Tables_CrossTWGv1P_for YIELD_AAupdate_082305_2007_CTSG1_FocusTWGs-test_STRJ(SOC)_SOC_Proposal_2 (1)_2008Test 081203 handler revised proposal by SEAJ_2009 ITRS TestTable(Handler)090505" xfId="82" xr:uid="{00000000-0005-0000-0000-000051000000}"/>
    <cellStyle name="___retention_2005Tables_CrossTWGv1P_for YIELD_AAupdate_082305_2007_CTSG1_FocusTWGs-test_STRJ(SOC)_SOC_Proposal_2 (1)_2008Test 081203 handler revised proposal by SEAJ_Table Test-T8 RF updated 14 July 2009" xfId="83" xr:uid="{00000000-0005-0000-0000-000052000000}"/>
    <cellStyle name="___retention_2005Tables_CrossTWGv1P_for YIELD_AAupdate_082305_2007_CTSG1_FocusTWGs-test_STRJ(SOC)_SOC_Proposal_2 (1)_2008Test 1120 prober " xfId="84" xr:uid="{00000000-0005-0000-0000-000053000000}"/>
    <cellStyle name="___retention_2005Tables_CrossTWGv1P_for YIELD_AAupdate_082305_2007_CTSG1_FocusTWGs-test_STRJ(SOC)_SOC_Proposal_2 (1)_2008Test 1120 prober _2009 ITRS TestTable(Handler)090505" xfId="85" xr:uid="{00000000-0005-0000-0000-000054000000}"/>
    <cellStyle name="___retention_2005Tables_CrossTWGv1P_for YIELD_AAupdate_082305_2007_CTSG1_FocusTWGs-test_STRJ(SOC)_SOC_Proposal_2 (1)_2008Test 1120 prober _Table Test-T8 RF updated 14 July 2009" xfId="86" xr:uid="{00000000-0005-0000-0000-000055000000}"/>
    <cellStyle name="___retention_2005Tables_CrossTWGv1P_for YIELD_AAupdate_082305_2007_CTSG1_FocusTWGs-test_STRJ(SOC)_SOC_Proposal_2 (1)_2008Test0722" xfId="87" xr:uid="{00000000-0005-0000-0000-000056000000}"/>
    <cellStyle name="___retention_2005Tables_CrossTWGv1P_for YIELD_AAupdate_082305_2007_CTSG1_FocusTWGs-test_STRJ(SOC)_SOC_Proposal_2 (1)_2008Test0722_2009 ITRS TestTable(Handler)090505" xfId="88" xr:uid="{00000000-0005-0000-0000-000057000000}"/>
    <cellStyle name="___retention_2005Tables_CrossTWGv1P_for YIELD_AAupdate_082305_2007_CTSG1_FocusTWGs-test_STRJ(SOC)_SOC_Proposal_2 (1)_2008Test0722_Table Test-T8 RF updated 14 July 2009" xfId="89" xr:uid="{00000000-0005-0000-0000-000058000000}"/>
    <cellStyle name="___retention_2005Tables_CrossTWGv1P_for YIELD_AAupdate_082305_2007_CTSG1_FocusTWGs-test_STRJ(SOC)_SOC_Proposal_2 (1)_2008Test1215" xfId="90" xr:uid="{00000000-0005-0000-0000-000059000000}"/>
    <cellStyle name="___retention_2005Tables_CrossTWGv1P_for YIELD_AAupdate_082305_2007_CTSG1_FocusTWGs-test_STRJ(SOC)_SOC_Proposal_2 (1)_2008Test1215_Table Test-T8 RF updated 14 July 2009" xfId="91" xr:uid="{00000000-0005-0000-0000-00005A000000}"/>
    <cellStyle name="___retention_2005Tables_CrossTWGv1P_for YIELD_AAupdate_082305_2007_CTSG1_FocusTWGs-test_STRJ(SOC)_SOC_Proposal_2 (1)_2008TestProposals_Handler_081208" xfId="92" xr:uid="{00000000-0005-0000-0000-00005B000000}"/>
    <cellStyle name="___retention_2005Tables_CrossTWGv1P_for YIELD_AAupdate_082305_2007_CTSG1_FocusTWGs-test_STRJ(SOC)_SOC_Proposal_2 (1)_2008TestProposals_Handler_081208_Table Test-T8 RF updated 14 July 2009" xfId="93" xr:uid="{00000000-0005-0000-0000-00005C000000}"/>
    <cellStyle name="___retention_2005Tables_CrossTWGv1P_for YIELD_AAupdate_082305_2007_CTSG1_FocusTWGs-test_STRJ(SOC)_SOC_Proposal_2 (1)_2009 ITRS TestTable(Handler)090505" xfId="94" xr:uid="{00000000-0005-0000-0000-00005D000000}"/>
    <cellStyle name="___retention_2005Tables_CrossTWGv1P_for YIELD_AAupdate_082305_2007_CTSG1_FocusTWGs-test_STRJ(SOC)_SOC_Proposal_2 (1)_Table Test-T11 Prober updated 08Jul09" xfId="95" xr:uid="{00000000-0005-0000-0000-00005E000000}"/>
    <cellStyle name="___retention_2005Tables_CrossTWGv1P_for YIELD_AAupdate_082305_2007_CTSG1_FocusTWGs-test_STRJ(SOC)_SOC_Proposal_2 (1)_Table Test-T8 RF updated 14 July 2009" xfId="96" xr:uid="{00000000-0005-0000-0000-00005F000000}"/>
    <cellStyle name="___retention_2005Tables_CrossTWGv1P_for YIELD_AAupdate_082305_2007_CTSG1_FocusTWGs-test_STRJ(SOC)_SOC_Proposal_2 (1)_Test_Tables_20081208" xfId="97" xr:uid="{00000000-0005-0000-0000-000060000000}"/>
    <cellStyle name="___retention_2005Tables_CrossTWGv1P_for YIELD_AAupdate_082305_2007_CTSG1_FocusTWGs-test_STRJ(SOC)_SOC_Proposal_2 (1)_Test_Tables_20081208 Korea feedback_08081225 " xfId="98" xr:uid="{00000000-0005-0000-0000-000061000000}"/>
    <cellStyle name="___retention_2005Tables_CrossTWGv1P_for YIELD_AAupdate_082305_2007_CTSG1_FocusTWGs-test_STRJ(SOC)_SOC_Proposal_2 (1)_Test_Tables_20081208 Korea feedback_08081225 _Table Test-T8 RF updated 14 July 2009" xfId="99" xr:uid="{00000000-0005-0000-0000-000062000000}"/>
    <cellStyle name="___retention_2005Tables_CrossTWGv1P_for YIELD_AAupdate_082305_2007_CTSG1_FocusTWGs-test_STRJ(SOC)_SOC_Proposal_2 (1)_Test_Tables_20081208_Table Test-T8 RF updated 14 July 2009" xfId="100" xr:uid="{00000000-0005-0000-0000-000063000000}"/>
    <cellStyle name="___retention_2005Tables_CrossTWGv1P_for YIELD_AAupdate_082305_2007_CTSG1_FocusTWGs-test_STRJ(SOC)_SOC_Proposal_2 (1)_Test_Tables_20081231プローブカード案" xfId="101" xr:uid="{00000000-0005-0000-0000-000064000000}"/>
    <cellStyle name="___retention_2005Tables_CrossTWGv1P_for YIELD_AAupdate_082305_2007_CTSG1_FocusTWGs-test_STRJ(SOC)_SOC_Proposal_2 (1)_Test_Tables_20081231プローブカード案_Table Test-T8 RF updated 14 July 2009" xfId="102" xr:uid="{00000000-0005-0000-0000-000065000000}"/>
    <cellStyle name="___retention_2005Tables_CrossTWGv1P_for YIELD_AAupdate_082305_2007_CTSG1_FocusTWGs-test_STRJ(SOC)_SOC_Proposal_2 (1)_Test_Tables_20090113プローブカード案2" xfId="103" xr:uid="{00000000-0005-0000-0000-000066000000}"/>
    <cellStyle name="___retention_2005Tables_CrossTWGv1P_for YIELD_AAupdate_082305_2007_CTSG1_FocusTWGs-test_STRJ(SOC)_SOC_Proposal_2 (1)_Test_Tables_20090113プローブカード案2_Table Test-T8 RF updated 14 July 2009" xfId="104" xr:uid="{00000000-0005-0000-0000-000067000000}"/>
    <cellStyle name="___retention_2005Tables_CrossTWGv1P_for YIELD_AAupdate_082305_2007_CTSG1_FocusTWGs-test_STRJ(SOC)_SOC_Proposal_2 (1)_Test_Tables_20090113プローブカード案3" xfId="105" xr:uid="{00000000-0005-0000-0000-000068000000}"/>
    <cellStyle name="___retention_2005Tables_CrossTWGv1P_for YIELD_AAupdate_082305_2007_CTSG1_FocusTWGs-test_STRJ(SOC)_SOC_Proposal_2 (1)_Test_Tables_20090113プローブカード案3_Table Test-T8 RF updated 14 July 2009" xfId="106" xr:uid="{00000000-0005-0000-0000-000069000000}"/>
    <cellStyle name="___retention_2005Tables_CrossTWGv1P_for YIELD_AAupdate_082305_2007_CTSG1_FocusTWGs-test_STRJ(SOC)_SOC_Proposal_2 (1)_WK_2007Test0612Rev04" xfId="107" xr:uid="{00000000-0005-0000-0000-00006A000000}"/>
    <cellStyle name="___retention_2005Tables_CrossTWGv1P_for YIELD_AAupdate_082305_2007_CTSG1_FocusTWGs-test_STRJ(SOC)_SOC_Proposal_2 (1)_WK_2007Test0612Rev04_2008Tables_FOCUS_ERM-ERD-FEP-LITH-INTC-FAC-AP_DRAFTv7" xfId="108" xr:uid="{00000000-0005-0000-0000-00006B000000}"/>
    <cellStyle name="___retention_2005Tables_CrossTWGv1P_for YIELD_AAupdate_082305_2007_CTSG1_FocusTWGs-test_STRJ(SOC)_SOC_Proposal_2 (1)_WK_2007Test0612Rev04_2008Test 081203 handler revised proposal by SEAJ" xfId="109" xr:uid="{00000000-0005-0000-0000-00006C000000}"/>
    <cellStyle name="___retention_2005Tables_CrossTWGv1P_for YIELD_AAupdate_082305_2007_CTSG1_FocusTWGs-test_STRJ(SOC)_SOC_Proposal_2 (1)_WK_2007Test0612Rev04_2008Test 081203 handler revised proposal by SEAJ_2009 ITRS TestTable(Handler)090505" xfId="110" xr:uid="{00000000-0005-0000-0000-00006D000000}"/>
    <cellStyle name="___retention_2005Tables_CrossTWGv1P_for YIELD_AAupdate_082305_2007_CTSG1_FocusTWGs-test_STRJ(SOC)_SOC_Proposal_2 (1)_WK_2007Test0612Rev04_2008Test 081203 handler revised proposal by SEAJ_Table Test-T8 RF updated 14 July 2009" xfId="111" xr:uid="{00000000-0005-0000-0000-00006E000000}"/>
    <cellStyle name="___retention_2005Tables_CrossTWGv1P_for YIELD_AAupdate_082305_2007_CTSG1_FocusTWGs-test_STRJ(SOC)_SOC_Proposal_2 (1)_WK_2007Test0612Rev04_2008Test 1120 prober " xfId="112" xr:uid="{00000000-0005-0000-0000-00006F000000}"/>
    <cellStyle name="___retention_2005Tables_CrossTWGv1P_for YIELD_AAupdate_082305_2007_CTSG1_FocusTWGs-test_STRJ(SOC)_SOC_Proposal_2 (1)_WK_2007Test0612Rev04_2008Test 1120 prober _2009 ITRS TestTable(Handler)090505" xfId="113" xr:uid="{00000000-0005-0000-0000-000070000000}"/>
    <cellStyle name="___retention_2005Tables_CrossTWGv1P_for YIELD_AAupdate_082305_2007_CTSG1_FocusTWGs-test_STRJ(SOC)_SOC_Proposal_2 (1)_WK_2007Test0612Rev04_2008Test 1120 prober _Table Test-T8 RF updated 14 July 2009" xfId="114" xr:uid="{00000000-0005-0000-0000-000071000000}"/>
    <cellStyle name="___retention_2005Tables_CrossTWGv1P_for YIELD_AAupdate_082305_2007_CTSG1_FocusTWGs-test_STRJ(SOC)_SOC_Proposal_2 (1)_WK_2007Test0612Rev04_2008Test0722" xfId="115" xr:uid="{00000000-0005-0000-0000-000072000000}"/>
    <cellStyle name="___retention_2005Tables_CrossTWGv1P_for YIELD_AAupdate_082305_2007_CTSG1_FocusTWGs-test_STRJ(SOC)_SOC_Proposal_2 (1)_WK_2007Test0612Rev04_2008Test0722_2009 ITRS TestTable(Handler)090505" xfId="116" xr:uid="{00000000-0005-0000-0000-000073000000}"/>
    <cellStyle name="___retention_2005Tables_CrossTWGv1P_for YIELD_AAupdate_082305_2007_CTSG1_FocusTWGs-test_STRJ(SOC)_SOC_Proposal_2 (1)_WK_2007Test0612Rev04_2008Test0722_Table Test-T8 RF updated 14 July 2009" xfId="117" xr:uid="{00000000-0005-0000-0000-000074000000}"/>
    <cellStyle name="___retention_2005Tables_CrossTWGv1P_for YIELD_AAupdate_082305_2007_CTSG1_FocusTWGs-test_STRJ(SOC)_SOC_Proposal_2 (1)_WK_2007Test0612Rev04_2008Test1215" xfId="118" xr:uid="{00000000-0005-0000-0000-000075000000}"/>
    <cellStyle name="___retention_2005Tables_CrossTWGv1P_for YIELD_AAupdate_082305_2007_CTSG1_FocusTWGs-test_STRJ(SOC)_SOC_Proposal_2 (1)_WK_2007Test0612Rev04_2008Test1215_Table Test-T8 RF updated 14 July 2009" xfId="119" xr:uid="{00000000-0005-0000-0000-000076000000}"/>
    <cellStyle name="___retention_2005Tables_CrossTWGv1P_for YIELD_AAupdate_082305_2007_CTSG1_FocusTWGs-test_STRJ(SOC)_SOC_Proposal_2 (1)_WK_2007Test0612Rev04_2008TestProposals_Handler_081208" xfId="120" xr:uid="{00000000-0005-0000-0000-000077000000}"/>
    <cellStyle name="___retention_2005Tables_CrossTWGv1P_for YIELD_AAupdate_082305_2007_CTSG1_FocusTWGs-test_STRJ(SOC)_SOC_Proposal_2 (1)_WK_2007Test0612Rev04_2008TestProposals_Handler_081208_Table Test-T8 RF updated 14 July 2009" xfId="121" xr:uid="{00000000-0005-0000-0000-000078000000}"/>
    <cellStyle name="___retention_2005Tables_CrossTWGv1P_for YIELD_AAupdate_082305_2007_CTSG1_FocusTWGs-test_STRJ(SOC)_SOC_Proposal_2 (1)_WK_2007Test0612Rev04_2009 ITRS TestTable(Handler)090505" xfId="122" xr:uid="{00000000-0005-0000-0000-000079000000}"/>
    <cellStyle name="___retention_2005Tables_CrossTWGv1P_for YIELD_AAupdate_082305_2007_CTSG1_FocusTWGs-test_STRJ(SOC)_SOC_Proposal_2 (1)_WK_2007Test0612Rev04_Table Test-T11 Prober updated 08Jul09" xfId="123" xr:uid="{00000000-0005-0000-0000-00007A000000}"/>
    <cellStyle name="___retention_2005Tables_CrossTWGv1P_for YIELD_AAupdate_082305_2007_CTSG1_FocusTWGs-test_STRJ(SOC)_SOC_Proposal_2 (1)_WK_2007Test0612Rev04_Table Test-T8 RF updated 14 July 2009" xfId="124" xr:uid="{00000000-0005-0000-0000-00007B000000}"/>
    <cellStyle name="___retention_2005Tables_CrossTWGv1P_for YIELD_AAupdate_082305_2007_CTSG1_FocusTWGs-test_STRJ(SOC)_SOC_Proposal_2 (1)_WK_2007Test0612Rev04_Test_Tables_20081208" xfId="125" xr:uid="{00000000-0005-0000-0000-00007C000000}"/>
    <cellStyle name="___retention_2005Tables_CrossTWGv1P_for YIELD_AAupdate_082305_2007_CTSG1_FocusTWGs-test_STRJ(SOC)_SOC_Proposal_2 (1)_WK_2007Test0612Rev04_Test_Tables_20081208 Korea feedback_08081225 " xfId="126" xr:uid="{00000000-0005-0000-0000-00007D000000}"/>
    <cellStyle name="___retention_2005Tables_CrossTWGv1P_for YIELD_AAupdate_082305_2007_CTSG1_FocusTWGs-test_STRJ(SOC)_SOC_Proposal_2 (1)_WK_2007Test0612Rev04_Test_Tables_20081208 Korea feedback_08081225 _Table Test-T8 RF updated 14 July 2009" xfId="127" xr:uid="{00000000-0005-0000-0000-00007E000000}"/>
    <cellStyle name="___retention_2005Tables_CrossTWGv1P_for YIELD_AAupdate_082305_2007_CTSG1_FocusTWGs-test_STRJ(SOC)_SOC_Proposal_2 (1)_WK_2007Test0612Rev04_Test_Tables_20081208_Table Test-T8 RF updated 14 July 2009" xfId="128" xr:uid="{00000000-0005-0000-0000-00007F000000}"/>
    <cellStyle name="___retention_2005Tables_CrossTWGv1P_for YIELD_AAupdate_082305_2007_CTSG1_FocusTWGs-test_STRJ(SOC)_SOC_Proposal_2 (1)_WK_2007Test0612Rev04_Test_Tables_20081231プローブカード案" xfId="129" xr:uid="{00000000-0005-0000-0000-000080000000}"/>
    <cellStyle name="___retention_2005Tables_CrossTWGv1P_for YIELD_AAupdate_082305_2007_CTSG1_FocusTWGs-test_STRJ(SOC)_SOC_Proposal_2 (1)_WK_2007Test0612Rev04_Test_Tables_20081231プローブカード案_Table Test-T8 RF updated 14 July 2009" xfId="130" xr:uid="{00000000-0005-0000-0000-000081000000}"/>
    <cellStyle name="___retention_2005Tables_CrossTWGv1P_for YIELD_AAupdate_082305_2007_CTSG1_FocusTWGs-test_STRJ(SOC)_SOC_Proposal_2 (1)_WK_2007Test0612Rev04_Test_Tables_20090113プローブカード案2" xfId="131" xr:uid="{00000000-0005-0000-0000-000082000000}"/>
    <cellStyle name="___retention_2005Tables_CrossTWGv1P_for YIELD_AAupdate_082305_2007_CTSG1_FocusTWGs-test_STRJ(SOC)_SOC_Proposal_2 (1)_WK_2007Test0612Rev04_Test_Tables_20090113プローブカード案2_Table Test-T8 RF updated 14 July 2009" xfId="132" xr:uid="{00000000-0005-0000-0000-000083000000}"/>
    <cellStyle name="___retention_2005Tables_CrossTWGv1P_for YIELD_AAupdate_082305_2007_CTSG1_FocusTWGs-test_STRJ(SOC)_SOC_Proposal_2 (1)_WK_2007Test0612Rev04_Test_Tables_20090113プローブカード案3" xfId="133" xr:uid="{00000000-0005-0000-0000-000084000000}"/>
    <cellStyle name="___retention_2005Tables_CrossTWGv1P_for YIELD_AAupdate_082305_2007_CTSG1_FocusTWGs-test_STRJ(SOC)_SOC_Proposal_2 (1)_WK_2007Test0612Rev04_Test_Tables_20090113プローブカード案3_Table Test-T8 RF updated 14 July 2009" xfId="134" xr:uid="{00000000-0005-0000-0000-000085000000}"/>
    <cellStyle name="___retention_2005Tables_CrossTWGv1P_for YIELD_AAupdate_082305_2007_CTSG1_FocusTWGs-test_STRJ(SOC)_SOC_Proposal_2 (1)_WK_2007Test0612Rev04_見直しfor2009：2007Test0829_SoC&amp;Logic" xfId="135" xr:uid="{00000000-0005-0000-0000-000086000000}"/>
    <cellStyle name="___retention_2005Tables_CrossTWGv1P_for YIELD_AAupdate_082305_2007_CTSG1_FocusTWGs-test_STRJ(SOC)_SOC_Proposal_2 (1)_WK_2007Test0612Rev04_見直しfor2009：2007Test0829_SoC&amp;Logic(0707会議後)" xfId="136" xr:uid="{00000000-0005-0000-0000-000087000000}"/>
    <cellStyle name="___retention_2005Tables_CrossTWGv1P_for YIELD_AAupdate_082305_2007_CTSG1_FocusTWGs-test_STRJ(SOC)_SOC_Proposal_2 (1)_見直しfor2009：2007Test0829_SoC&amp;Logic" xfId="137" xr:uid="{00000000-0005-0000-0000-000088000000}"/>
    <cellStyle name="___retention_2005Tables_CrossTWGv1P_for YIELD_AAupdate_082305_2007_CTSG1_FocusTWGs-test_STRJ(SOC)_SOC_Proposal_2 (1)_見直しfor2009：2007Test0829_SoC&amp;Logic(0707会議後)" xfId="138" xr:uid="{00000000-0005-0000-0000-000089000000}"/>
    <cellStyle name="___retention_2005Tables_CrossTWGv1P_for YIELD_AAupdate_082305_2007_CTSG1_FocusTWGs-test_STRJ(SOC)_Table Test-T11 Prober updated 08Jul09" xfId="139" xr:uid="{00000000-0005-0000-0000-00008A000000}"/>
    <cellStyle name="___retention_2005Tables_CrossTWGv1P_for YIELD_AAupdate_082305_2007_CTSG1_FocusTWGs-test_STRJ(SOC)_Table Test-T8 RF updated 14 July 2009" xfId="140" xr:uid="{00000000-0005-0000-0000-00008B000000}"/>
    <cellStyle name="___retention_2005Tables_CrossTWGv1P_for YIELD_AAupdate_082305_2007_CTSG1_FocusTWGs-test_STRJ(SOC)_Test_Tables_20081208" xfId="141" xr:uid="{00000000-0005-0000-0000-00008C000000}"/>
    <cellStyle name="___retention_2005Tables_CrossTWGv1P_for YIELD_AAupdate_082305_2007_CTSG1_FocusTWGs-test_STRJ(SOC)_Test_Tables_20081208 Korea feedback_08081225 " xfId="142" xr:uid="{00000000-0005-0000-0000-00008D000000}"/>
    <cellStyle name="___retention_2005Tables_CrossTWGv1P_for YIELD_AAupdate_082305_2007_CTSG1_FocusTWGs-test_STRJ(SOC)_Test_Tables_20081208 Korea feedback_08081225 _Table Test-T8 RF updated 14 July 2009" xfId="143" xr:uid="{00000000-0005-0000-0000-00008E000000}"/>
    <cellStyle name="___retention_2005Tables_CrossTWGv1P_for YIELD_AAupdate_082305_2007_CTSG1_FocusTWGs-test_STRJ(SOC)_Test_Tables_20081208_Table Test-T8 RF updated 14 July 2009" xfId="144" xr:uid="{00000000-0005-0000-0000-00008F000000}"/>
    <cellStyle name="___retention_2005Tables_CrossTWGv1P_for YIELD_AAupdate_082305_2007_CTSG1_FocusTWGs-test_STRJ(SOC)_Test_Tables_20081231プローブカード案" xfId="145" xr:uid="{00000000-0005-0000-0000-000090000000}"/>
    <cellStyle name="___retention_2005Tables_CrossTWGv1P_for YIELD_AAupdate_082305_2007_CTSG1_FocusTWGs-test_STRJ(SOC)_Test_Tables_20081231プローブカード案_Table Test-T8 RF updated 14 July 2009" xfId="146" xr:uid="{00000000-0005-0000-0000-000091000000}"/>
    <cellStyle name="___retention_2005Tables_CrossTWGv1P_for YIELD_AAupdate_082305_2007_CTSG1_FocusTWGs-test_STRJ(SOC)_Test_Tables_20090113プローブカード案2" xfId="147" xr:uid="{00000000-0005-0000-0000-000092000000}"/>
    <cellStyle name="___retention_2005Tables_CrossTWGv1P_for YIELD_AAupdate_082305_2007_CTSG1_FocusTWGs-test_STRJ(SOC)_Test_Tables_20090113プローブカード案2_Table Test-T8 RF updated 14 July 2009" xfId="148" xr:uid="{00000000-0005-0000-0000-000093000000}"/>
    <cellStyle name="___retention_2005Tables_CrossTWGv1P_for YIELD_AAupdate_082305_2007_CTSG1_FocusTWGs-test_STRJ(SOC)_Test_Tables_20090113プローブカード案3" xfId="149" xr:uid="{00000000-0005-0000-0000-000094000000}"/>
    <cellStyle name="___retention_2005Tables_CrossTWGv1P_for YIELD_AAupdate_082305_2007_CTSG1_FocusTWGs-test_STRJ(SOC)_Test_Tables_20090113プローブカード案3_Table Test-T8 RF updated 14 July 2009" xfId="150" xr:uid="{00000000-0005-0000-0000-000095000000}"/>
    <cellStyle name="___retention_2005Tables_CrossTWGv1P_for YIELD_AAupdate_082305_2007_CTSG1_FocusTWGs-test_STRJ(SOC)_WK_2007Test0612Rev04" xfId="151" xr:uid="{00000000-0005-0000-0000-000096000000}"/>
    <cellStyle name="___retention_2005Tables_CrossTWGv1P_for YIELD_AAupdate_082305_2007_CTSG1_FocusTWGs-test_STRJ(SOC)_WK_2007Test0612Rev04_2008Tables_FOCUS_ERM-ERD-FEP-LITH-INTC-FAC-AP_DRAFTv7" xfId="152" xr:uid="{00000000-0005-0000-0000-000097000000}"/>
    <cellStyle name="___retention_2005Tables_CrossTWGv1P_for YIELD_AAupdate_082305_2007_CTSG1_FocusTWGs-test_STRJ(SOC)_WK_2007Test0612Rev04_2008Test 081203 handler revised proposal by SEAJ" xfId="153" xr:uid="{00000000-0005-0000-0000-000098000000}"/>
    <cellStyle name="___retention_2005Tables_CrossTWGv1P_for YIELD_AAupdate_082305_2007_CTSG1_FocusTWGs-test_STRJ(SOC)_WK_2007Test0612Rev04_2008Test 081203 handler revised proposal by SEAJ_2009 ITRS TestTable(Handler)090505" xfId="154" xr:uid="{00000000-0005-0000-0000-000099000000}"/>
    <cellStyle name="___retention_2005Tables_CrossTWGv1P_for YIELD_AAupdate_082305_2007_CTSG1_FocusTWGs-test_STRJ(SOC)_WK_2007Test0612Rev04_2008Test 081203 handler revised proposal by SEAJ_Table Test-T8 RF updated 14 July 2009" xfId="155" xr:uid="{00000000-0005-0000-0000-00009A000000}"/>
    <cellStyle name="___retention_2005Tables_CrossTWGv1P_for YIELD_AAupdate_082305_2007_CTSG1_FocusTWGs-test_STRJ(SOC)_WK_2007Test0612Rev04_2008Test 1120 prober " xfId="156" xr:uid="{00000000-0005-0000-0000-00009B000000}"/>
    <cellStyle name="___retention_2005Tables_CrossTWGv1P_for YIELD_AAupdate_082305_2007_CTSG1_FocusTWGs-test_STRJ(SOC)_WK_2007Test0612Rev04_2008Test 1120 prober _2009 ITRS TestTable(Handler)090505" xfId="157" xr:uid="{00000000-0005-0000-0000-00009C000000}"/>
    <cellStyle name="___retention_2005Tables_CrossTWGv1P_for YIELD_AAupdate_082305_2007_CTSG1_FocusTWGs-test_STRJ(SOC)_WK_2007Test0612Rev04_2008Test 1120 prober _Table Test-T8 RF updated 14 July 2009" xfId="158" xr:uid="{00000000-0005-0000-0000-00009D000000}"/>
    <cellStyle name="___retention_2005Tables_CrossTWGv1P_for YIELD_AAupdate_082305_2007_CTSG1_FocusTWGs-test_STRJ(SOC)_WK_2007Test0612Rev04_2008Test0722" xfId="159" xr:uid="{00000000-0005-0000-0000-00009E000000}"/>
    <cellStyle name="___retention_2005Tables_CrossTWGv1P_for YIELD_AAupdate_082305_2007_CTSG1_FocusTWGs-test_STRJ(SOC)_WK_2007Test0612Rev04_2008Test0722_2009 ITRS TestTable(Handler)090505" xfId="160" xr:uid="{00000000-0005-0000-0000-00009F000000}"/>
    <cellStyle name="___retention_2005Tables_CrossTWGv1P_for YIELD_AAupdate_082305_2007_CTSG1_FocusTWGs-test_STRJ(SOC)_WK_2007Test0612Rev04_2008Test0722_Table Test-T8 RF updated 14 July 2009" xfId="161" xr:uid="{00000000-0005-0000-0000-0000A0000000}"/>
    <cellStyle name="___retention_2005Tables_CrossTWGv1P_for YIELD_AAupdate_082305_2007_CTSG1_FocusTWGs-test_STRJ(SOC)_WK_2007Test0612Rev04_2008Test1215" xfId="162" xr:uid="{00000000-0005-0000-0000-0000A1000000}"/>
    <cellStyle name="___retention_2005Tables_CrossTWGv1P_for YIELD_AAupdate_082305_2007_CTSG1_FocusTWGs-test_STRJ(SOC)_WK_2007Test0612Rev04_2008Test1215_Table Test-T8 RF updated 14 July 2009" xfId="163" xr:uid="{00000000-0005-0000-0000-0000A2000000}"/>
    <cellStyle name="___retention_2005Tables_CrossTWGv1P_for YIELD_AAupdate_082305_2007_CTSG1_FocusTWGs-test_STRJ(SOC)_WK_2007Test0612Rev04_2008TestProposals_Handler_081208" xfId="164" xr:uid="{00000000-0005-0000-0000-0000A3000000}"/>
    <cellStyle name="___retention_2005Tables_CrossTWGv1P_for YIELD_AAupdate_082305_2007_CTSG1_FocusTWGs-test_STRJ(SOC)_WK_2007Test0612Rev04_2008TestProposals_Handler_081208_Table Test-T8 RF updated 14 July 2009" xfId="165" xr:uid="{00000000-0005-0000-0000-0000A4000000}"/>
    <cellStyle name="___retention_2005Tables_CrossTWGv1P_for YIELD_AAupdate_082305_2007_CTSG1_FocusTWGs-test_STRJ(SOC)_WK_2007Test0612Rev04_2009 ITRS TestTable(Handler)090505" xfId="166" xr:uid="{00000000-0005-0000-0000-0000A5000000}"/>
    <cellStyle name="___retention_2005Tables_CrossTWGv1P_for YIELD_AAupdate_082305_2007_CTSG1_FocusTWGs-test_STRJ(SOC)_WK_2007Test0612Rev04_Table Test-T11 Prober updated 08Jul09" xfId="167" xr:uid="{00000000-0005-0000-0000-0000A6000000}"/>
    <cellStyle name="___retention_2005Tables_CrossTWGv1P_for YIELD_AAupdate_082305_2007_CTSG1_FocusTWGs-test_STRJ(SOC)_WK_2007Test0612Rev04_Table Test-T8 RF updated 14 July 2009" xfId="168" xr:uid="{00000000-0005-0000-0000-0000A7000000}"/>
    <cellStyle name="___retention_2005Tables_CrossTWGv1P_for YIELD_AAupdate_082305_2007_CTSG1_FocusTWGs-test_STRJ(SOC)_WK_2007Test0612Rev04_Test_Tables_20081208" xfId="169" xr:uid="{00000000-0005-0000-0000-0000A8000000}"/>
    <cellStyle name="___retention_2005Tables_CrossTWGv1P_for YIELD_AAupdate_082305_2007_CTSG1_FocusTWGs-test_STRJ(SOC)_WK_2007Test0612Rev04_Test_Tables_20081208 Korea feedback_08081225 " xfId="170" xr:uid="{00000000-0005-0000-0000-0000A9000000}"/>
    <cellStyle name="___retention_2005Tables_CrossTWGv1P_for YIELD_AAupdate_082305_2007_CTSG1_FocusTWGs-test_STRJ(SOC)_WK_2007Test0612Rev04_Test_Tables_20081208 Korea feedback_08081225 _Table Test-T8 RF updated 14 July 2009" xfId="171" xr:uid="{00000000-0005-0000-0000-0000AA000000}"/>
    <cellStyle name="___retention_2005Tables_CrossTWGv1P_for YIELD_AAupdate_082305_2007_CTSG1_FocusTWGs-test_STRJ(SOC)_WK_2007Test0612Rev04_Test_Tables_20081208_Table Test-T8 RF updated 14 July 2009" xfId="172" xr:uid="{00000000-0005-0000-0000-0000AB000000}"/>
    <cellStyle name="___retention_2005Tables_CrossTWGv1P_for YIELD_AAupdate_082305_2007_CTSG1_FocusTWGs-test_STRJ(SOC)_WK_2007Test0612Rev04_Test_Tables_20081231プローブカード案" xfId="173" xr:uid="{00000000-0005-0000-0000-0000AC000000}"/>
    <cellStyle name="___retention_2005Tables_CrossTWGv1P_for YIELD_AAupdate_082305_2007_CTSG1_FocusTWGs-test_STRJ(SOC)_WK_2007Test0612Rev04_Test_Tables_20081231プローブカード案_Table Test-T8 RF updated 14 July 2009" xfId="174" xr:uid="{00000000-0005-0000-0000-0000AD000000}"/>
    <cellStyle name="___retention_2005Tables_CrossTWGv1P_for YIELD_AAupdate_082305_2007_CTSG1_FocusTWGs-test_STRJ(SOC)_WK_2007Test0612Rev04_Test_Tables_20090113プローブカード案2" xfId="175" xr:uid="{00000000-0005-0000-0000-0000AE000000}"/>
    <cellStyle name="___retention_2005Tables_CrossTWGv1P_for YIELD_AAupdate_082305_2007_CTSG1_FocusTWGs-test_STRJ(SOC)_WK_2007Test0612Rev04_Test_Tables_20090113プローブカード案2_Table Test-T8 RF updated 14 July 2009" xfId="176" xr:uid="{00000000-0005-0000-0000-0000AF000000}"/>
    <cellStyle name="___retention_2005Tables_CrossTWGv1P_for YIELD_AAupdate_082305_2007_CTSG1_FocusTWGs-test_STRJ(SOC)_WK_2007Test0612Rev04_Test_Tables_20090113プローブカード案3" xfId="177" xr:uid="{00000000-0005-0000-0000-0000B0000000}"/>
    <cellStyle name="___retention_2005Tables_CrossTWGv1P_for YIELD_AAupdate_082305_2007_CTSG1_FocusTWGs-test_STRJ(SOC)_WK_2007Test0612Rev04_Test_Tables_20090113プローブカード案3_Table Test-T8 RF updated 14 July 2009" xfId="178" xr:uid="{00000000-0005-0000-0000-0000B1000000}"/>
    <cellStyle name="___retention_2005Tables_CrossTWGv1P_for YIELD_AAupdate_082305_2007_CTSG1_FocusTWGs-test_STRJ(SOC)_WK_2007Test0612Rev04_見直しfor2009：2007Test0829_SoC&amp;Logic" xfId="179" xr:uid="{00000000-0005-0000-0000-0000B2000000}"/>
    <cellStyle name="___retention_2005Tables_CrossTWGv1P_for YIELD_AAupdate_082305_2007_CTSG1_FocusTWGs-test_STRJ(SOC)_WK_2007Test0612Rev04_見直しfor2009：2007Test0829_SoC&amp;Logic(0707会議後)" xfId="180" xr:uid="{00000000-0005-0000-0000-0000B3000000}"/>
    <cellStyle name="___retention_2005Tables_CrossTWGv1P_for YIELD_AAupdate_082305_2007_CTSG1_FocusTWGs-test_STRJ(SOC)_見直しfor2009：2007Test0829_SoC&amp;Logic" xfId="181" xr:uid="{00000000-0005-0000-0000-0000B4000000}"/>
    <cellStyle name="___retention_2005Tables_CrossTWGv1P_for YIELD_AAupdate_082305_2007_CTSG1_FocusTWGs-test_STRJ(SOC)_見直しfor2009：2007Test0829_SoC&amp;Logic(0707会議後)" xfId="182" xr:uid="{00000000-0005-0000-0000-0000B5000000}"/>
    <cellStyle name="___retention_2005Tables_CrossTWGv1P_for YIELD_AAupdate_082305_2007Test_SoC_0618" xfId="183" xr:uid="{00000000-0005-0000-0000-0000B6000000}"/>
    <cellStyle name="___retention_2005Tables_CrossTWGv1P_for YIELD_AAupdate_082305_2007Test_SoC_0618_2008Tables_FOCUS_ERM-ERD-FEP-LITH-INTC-FAC-AP_DRAFTv7" xfId="184" xr:uid="{00000000-0005-0000-0000-0000B7000000}"/>
    <cellStyle name="___retention_2005Tables_CrossTWGv1P_for YIELD_AAupdate_082305_2007Test_SoC_0618_2008Test 081203 handler revised proposal by SEAJ" xfId="185" xr:uid="{00000000-0005-0000-0000-0000B8000000}"/>
    <cellStyle name="___retention_2005Tables_CrossTWGv1P_for YIELD_AAupdate_082305_2007Test_SoC_0618_2008Test 081203 handler revised proposal by SEAJ_2009 ITRS TestTable(Handler)090505" xfId="186" xr:uid="{00000000-0005-0000-0000-0000B9000000}"/>
    <cellStyle name="___retention_2005Tables_CrossTWGv1P_for YIELD_AAupdate_082305_2007Test_SoC_0618_2008Test 081203 handler revised proposal by SEAJ_Table Test-T8 RF updated 14 July 2009" xfId="187" xr:uid="{00000000-0005-0000-0000-0000BA000000}"/>
    <cellStyle name="___retention_2005Tables_CrossTWGv1P_for YIELD_AAupdate_082305_2007Test_SoC_0618_2008Test 1120 prober " xfId="188" xr:uid="{00000000-0005-0000-0000-0000BB000000}"/>
    <cellStyle name="___retention_2005Tables_CrossTWGv1P_for YIELD_AAupdate_082305_2007Test_SoC_0618_2008Test 1120 prober _2009 ITRS TestTable(Handler)090505" xfId="189" xr:uid="{00000000-0005-0000-0000-0000BC000000}"/>
    <cellStyle name="___retention_2005Tables_CrossTWGv1P_for YIELD_AAupdate_082305_2007Test_SoC_0618_2008Test 1120 prober _Table Test-T8 RF updated 14 July 2009" xfId="190" xr:uid="{00000000-0005-0000-0000-0000BD000000}"/>
    <cellStyle name="___retention_2005Tables_CrossTWGv1P_for YIELD_AAupdate_082305_2007Test_SoC_0618_2008Test0722" xfId="191" xr:uid="{00000000-0005-0000-0000-0000BE000000}"/>
    <cellStyle name="___retention_2005Tables_CrossTWGv1P_for YIELD_AAupdate_082305_2007Test_SoC_0618_2008Test0722_2009 ITRS TestTable(Handler)090505" xfId="192" xr:uid="{00000000-0005-0000-0000-0000BF000000}"/>
    <cellStyle name="___retention_2005Tables_CrossTWGv1P_for YIELD_AAupdate_082305_2007Test_SoC_0618_2008Test0722_Table Test-T8 RF updated 14 July 2009" xfId="193" xr:uid="{00000000-0005-0000-0000-0000C0000000}"/>
    <cellStyle name="___retention_2005Tables_CrossTWGv1P_for YIELD_AAupdate_082305_2007Test_SoC_0618_2008Test1215" xfId="194" xr:uid="{00000000-0005-0000-0000-0000C1000000}"/>
    <cellStyle name="___retention_2005Tables_CrossTWGv1P_for YIELD_AAupdate_082305_2007Test_SoC_0618_2008Test1215_Table Test-T8 RF updated 14 July 2009" xfId="195" xr:uid="{00000000-0005-0000-0000-0000C2000000}"/>
    <cellStyle name="___retention_2005Tables_CrossTWGv1P_for YIELD_AAupdate_082305_2007Test_SoC_0618_2008TestProposals_Handler_081208" xfId="196" xr:uid="{00000000-0005-0000-0000-0000C3000000}"/>
    <cellStyle name="___retention_2005Tables_CrossTWGv1P_for YIELD_AAupdate_082305_2007Test_SoC_0618_2008TestProposals_Handler_081208_Table Test-T8 RF updated 14 July 2009" xfId="197" xr:uid="{00000000-0005-0000-0000-0000C4000000}"/>
    <cellStyle name="___retention_2005Tables_CrossTWGv1P_for YIELD_AAupdate_082305_2007Test_SoC_0618_2009 ITRS TestTable(Handler)090505" xfId="198" xr:uid="{00000000-0005-0000-0000-0000C5000000}"/>
    <cellStyle name="___retention_2005Tables_CrossTWGv1P_for YIELD_AAupdate_082305_2007Test_SoC_0618_Table Test-T11 Prober updated 08Jul09" xfId="199" xr:uid="{00000000-0005-0000-0000-0000C6000000}"/>
    <cellStyle name="___retention_2005Tables_CrossTWGv1P_for YIELD_AAupdate_082305_2007Test_SoC_0618_Table Test-T8 RF updated 14 July 2009" xfId="200" xr:uid="{00000000-0005-0000-0000-0000C7000000}"/>
    <cellStyle name="___retention_2005Tables_CrossTWGv1P_for YIELD_AAupdate_082305_2007Test_SoC_0618_Test_Tables_20081208" xfId="201" xr:uid="{00000000-0005-0000-0000-0000C8000000}"/>
    <cellStyle name="___retention_2005Tables_CrossTWGv1P_for YIELD_AAupdate_082305_2007Test_SoC_0618_Test_Tables_20081208 Korea feedback_08081225 " xfId="202" xr:uid="{00000000-0005-0000-0000-0000C9000000}"/>
    <cellStyle name="___retention_2005Tables_CrossTWGv1P_for YIELD_AAupdate_082305_2007Test_SoC_0618_Test_Tables_20081208 Korea feedback_08081225 _Table Test-T8 RF updated 14 July 2009" xfId="203" xr:uid="{00000000-0005-0000-0000-0000CA000000}"/>
    <cellStyle name="___retention_2005Tables_CrossTWGv1P_for YIELD_AAupdate_082305_2007Test_SoC_0618_Test_Tables_20081208_Table Test-T8 RF updated 14 July 2009" xfId="204" xr:uid="{00000000-0005-0000-0000-0000CB000000}"/>
    <cellStyle name="___retention_2005Tables_CrossTWGv1P_for YIELD_AAupdate_082305_2007Test_SoC_0618_Test_Tables_20081231プローブカード案" xfId="205" xr:uid="{00000000-0005-0000-0000-0000CC000000}"/>
    <cellStyle name="___retention_2005Tables_CrossTWGv1P_for YIELD_AAupdate_082305_2007Test_SoC_0618_Test_Tables_20081231プローブカード案_Table Test-T8 RF updated 14 July 2009" xfId="206" xr:uid="{00000000-0005-0000-0000-0000CD000000}"/>
    <cellStyle name="___retention_2005Tables_CrossTWGv1P_for YIELD_AAupdate_082305_2007Test_SoC_0618_Test_Tables_20090113プローブカード案2" xfId="207" xr:uid="{00000000-0005-0000-0000-0000CE000000}"/>
    <cellStyle name="___retention_2005Tables_CrossTWGv1P_for YIELD_AAupdate_082305_2007Test_SoC_0618_Test_Tables_20090113プローブカード案2_Table Test-T8 RF updated 14 July 2009" xfId="208" xr:uid="{00000000-0005-0000-0000-0000CF000000}"/>
    <cellStyle name="___retention_2005Tables_CrossTWGv1P_for YIELD_AAupdate_082305_2007Test_SoC_0618_Test_Tables_20090113プローブカード案3" xfId="209" xr:uid="{00000000-0005-0000-0000-0000D0000000}"/>
    <cellStyle name="___retention_2005Tables_CrossTWGv1P_for YIELD_AAupdate_082305_2007Test_SoC_0618_Test_Tables_20090113プローブカード案3_Table Test-T8 RF updated 14 July 2009" xfId="210" xr:uid="{00000000-0005-0000-0000-0000D1000000}"/>
    <cellStyle name="___retention_2005Tables_CrossTWGv1P_for YIELD_AAupdate_082305_2007Test_SoC_0618_見直しfor2009：2007Test0829_SoC&amp;Logic" xfId="211" xr:uid="{00000000-0005-0000-0000-0000D2000000}"/>
    <cellStyle name="___retention_2005Tables_CrossTWGv1P_for YIELD_AAupdate_082305_2007Test_SoC_0618_見直しfor2009：2007Test0829_SoC&amp;Logic(0707会議後)" xfId="212" xr:uid="{00000000-0005-0000-0000-0000D3000000}"/>
    <cellStyle name="___retention_2005Tables_CrossTWGv1P_for YIELD_AAupdate_082305_2008Tables_FOCUS_ERM-ERD-FEP-LITH-INTC-FAC-AP_DRAFTv7" xfId="213" xr:uid="{00000000-0005-0000-0000-0000D4000000}"/>
    <cellStyle name="___retention_2005Tables_CrossTWGv1P_for YIELD_AAupdate_082305_2008Test 081203 handler revised proposal by SEAJ" xfId="214" xr:uid="{00000000-0005-0000-0000-0000D5000000}"/>
    <cellStyle name="___retention_2005Tables_CrossTWGv1P_for YIELD_AAupdate_082305_2008Test 081203 handler revised proposal by SEAJ_2009 ITRS TestTable(Handler)090505" xfId="215" xr:uid="{00000000-0005-0000-0000-0000D6000000}"/>
    <cellStyle name="___retention_2005Tables_CrossTWGv1P_for YIELD_AAupdate_082305_2008Test 081203 handler revised proposal by SEAJ_Table Test-T8 RF updated 14 July 2009" xfId="216" xr:uid="{00000000-0005-0000-0000-0000D7000000}"/>
    <cellStyle name="___retention_2005Tables_CrossTWGv1P_for YIELD_AAupdate_082305_2008Test 1120 prober " xfId="217" xr:uid="{00000000-0005-0000-0000-0000D8000000}"/>
    <cellStyle name="___retention_2005Tables_CrossTWGv1P_for YIELD_AAupdate_082305_2008Test 1120 prober _2009 ITRS TestTable(Handler)090505" xfId="218" xr:uid="{00000000-0005-0000-0000-0000D9000000}"/>
    <cellStyle name="___retention_2005Tables_CrossTWGv1P_for YIELD_AAupdate_082305_2008Test 1120 prober _Table Test-T8 RF updated 14 July 2009" xfId="219" xr:uid="{00000000-0005-0000-0000-0000DA000000}"/>
    <cellStyle name="___retention_2005Tables_CrossTWGv1P_for YIELD_AAupdate_082305_2008Test0722" xfId="220" xr:uid="{00000000-0005-0000-0000-0000DB000000}"/>
    <cellStyle name="___retention_2005Tables_CrossTWGv1P_for YIELD_AAupdate_082305_2008Test0722_2009 ITRS TestTable(Handler)090505" xfId="221" xr:uid="{00000000-0005-0000-0000-0000DC000000}"/>
    <cellStyle name="___retention_2005Tables_CrossTWGv1P_for YIELD_AAupdate_082305_2008Test0722_Table Test-T8 RF updated 14 July 2009" xfId="222" xr:uid="{00000000-0005-0000-0000-0000DD000000}"/>
    <cellStyle name="___retention_2005Tables_CrossTWGv1P_for YIELD_AAupdate_082305_2008Test1215" xfId="223" xr:uid="{00000000-0005-0000-0000-0000DE000000}"/>
    <cellStyle name="___retention_2005Tables_CrossTWGv1P_for YIELD_AAupdate_082305_2008Test1215_Table Test-T8 RF updated 14 July 2009" xfId="224" xr:uid="{00000000-0005-0000-0000-0000DF000000}"/>
    <cellStyle name="___retention_2005Tables_CrossTWGv1P_for YIELD_AAupdate_082305_2008TestProposals_Handler_081208" xfId="225" xr:uid="{00000000-0005-0000-0000-0000E0000000}"/>
    <cellStyle name="___retention_2005Tables_CrossTWGv1P_for YIELD_AAupdate_082305_2008TestProposals_Handler_081208_Table Test-T8 RF updated 14 July 2009" xfId="226" xr:uid="{00000000-0005-0000-0000-0000E1000000}"/>
    <cellStyle name="___retention_2005Tables_CrossTWGv1P_for YIELD_AAupdate_082305_2009 ITRS TestTable(Handler)090505" xfId="227" xr:uid="{00000000-0005-0000-0000-0000E2000000}"/>
    <cellStyle name="___retention_2005Tables_CrossTWGv1P_for YIELD_AAupdate_082305_SOC_Proposal_2 (1)" xfId="228" xr:uid="{00000000-0005-0000-0000-0000E3000000}"/>
    <cellStyle name="___retention_2005Tables_CrossTWGv1P_for YIELD_AAupdate_082305_SOC_Proposal_2 (1)_2007Test_SoC_0618" xfId="229" xr:uid="{00000000-0005-0000-0000-0000E4000000}"/>
    <cellStyle name="___retention_2005Tables_CrossTWGv1P_for YIELD_AAupdate_082305_SOC_Proposal_2 (1)_2007Test_SoC_0618_2008Tables_FOCUS_ERM-ERD-FEP-LITH-INTC-FAC-AP_DRAFTv7" xfId="230" xr:uid="{00000000-0005-0000-0000-0000E5000000}"/>
    <cellStyle name="___retention_2005Tables_CrossTWGv1P_for YIELD_AAupdate_082305_SOC_Proposal_2 (1)_2007Test_SoC_0618_2008Test 081203 handler revised proposal by SEAJ" xfId="231" xr:uid="{00000000-0005-0000-0000-0000E6000000}"/>
    <cellStyle name="___retention_2005Tables_CrossTWGv1P_for YIELD_AAupdate_082305_SOC_Proposal_2 (1)_2007Test_SoC_0618_2008Test 081203 handler revised proposal by SEAJ_2009 ITRS TestTable(Handler)090505" xfId="232" xr:uid="{00000000-0005-0000-0000-0000E7000000}"/>
    <cellStyle name="___retention_2005Tables_CrossTWGv1P_for YIELD_AAupdate_082305_SOC_Proposal_2 (1)_2007Test_SoC_0618_2008Test 081203 handler revised proposal by SEAJ_Table Test-T8 RF updated 14 July 2009" xfId="233" xr:uid="{00000000-0005-0000-0000-0000E8000000}"/>
    <cellStyle name="___retention_2005Tables_CrossTWGv1P_for YIELD_AAupdate_082305_SOC_Proposal_2 (1)_2007Test_SoC_0618_2008Test 1120 prober " xfId="234" xr:uid="{00000000-0005-0000-0000-0000E9000000}"/>
    <cellStyle name="___retention_2005Tables_CrossTWGv1P_for YIELD_AAupdate_082305_SOC_Proposal_2 (1)_2007Test_SoC_0618_2008Test 1120 prober _2009 ITRS TestTable(Handler)090505" xfId="235" xr:uid="{00000000-0005-0000-0000-0000EA000000}"/>
    <cellStyle name="___retention_2005Tables_CrossTWGv1P_for YIELD_AAupdate_082305_SOC_Proposal_2 (1)_2007Test_SoC_0618_2008Test 1120 prober _Table Test-T8 RF updated 14 July 2009" xfId="236" xr:uid="{00000000-0005-0000-0000-0000EB000000}"/>
    <cellStyle name="___retention_2005Tables_CrossTWGv1P_for YIELD_AAupdate_082305_SOC_Proposal_2 (1)_2007Test_SoC_0618_2008Test0722" xfId="237" xr:uid="{00000000-0005-0000-0000-0000EC000000}"/>
    <cellStyle name="___retention_2005Tables_CrossTWGv1P_for YIELD_AAupdate_082305_SOC_Proposal_2 (1)_2007Test_SoC_0618_2008Test0722_2009 ITRS TestTable(Handler)090505" xfId="238" xr:uid="{00000000-0005-0000-0000-0000ED000000}"/>
    <cellStyle name="___retention_2005Tables_CrossTWGv1P_for YIELD_AAupdate_082305_SOC_Proposal_2 (1)_2007Test_SoC_0618_2008Test0722_Table Test-T8 RF updated 14 July 2009" xfId="239" xr:uid="{00000000-0005-0000-0000-0000EE000000}"/>
    <cellStyle name="___retention_2005Tables_CrossTWGv1P_for YIELD_AAupdate_082305_SOC_Proposal_2 (1)_2007Test_SoC_0618_2008Test1215" xfId="240" xr:uid="{00000000-0005-0000-0000-0000EF000000}"/>
    <cellStyle name="___retention_2005Tables_CrossTWGv1P_for YIELD_AAupdate_082305_SOC_Proposal_2 (1)_2007Test_SoC_0618_2008Test1215_Table Test-T8 RF updated 14 July 2009" xfId="241" xr:uid="{00000000-0005-0000-0000-0000F0000000}"/>
    <cellStyle name="___retention_2005Tables_CrossTWGv1P_for YIELD_AAupdate_082305_SOC_Proposal_2 (1)_2007Test_SoC_0618_2008TestProposals_Handler_081208" xfId="242" xr:uid="{00000000-0005-0000-0000-0000F1000000}"/>
    <cellStyle name="___retention_2005Tables_CrossTWGv1P_for YIELD_AAupdate_082305_SOC_Proposal_2 (1)_2007Test_SoC_0618_2008TestProposals_Handler_081208_Table Test-T8 RF updated 14 July 2009" xfId="243" xr:uid="{00000000-0005-0000-0000-0000F2000000}"/>
    <cellStyle name="___retention_2005Tables_CrossTWGv1P_for YIELD_AAupdate_082305_SOC_Proposal_2 (1)_2007Test_SoC_0618_2009 ITRS TestTable(Handler)090505" xfId="244" xr:uid="{00000000-0005-0000-0000-0000F3000000}"/>
    <cellStyle name="___retention_2005Tables_CrossTWGv1P_for YIELD_AAupdate_082305_SOC_Proposal_2 (1)_2007Test_SoC_0618_Table Test-T11 Prober updated 08Jul09" xfId="245" xr:uid="{00000000-0005-0000-0000-0000F4000000}"/>
    <cellStyle name="___retention_2005Tables_CrossTWGv1P_for YIELD_AAupdate_082305_SOC_Proposal_2 (1)_2007Test_SoC_0618_Table Test-T8 RF updated 14 July 2009" xfId="246" xr:uid="{00000000-0005-0000-0000-0000F5000000}"/>
    <cellStyle name="___retention_2005Tables_CrossTWGv1P_for YIELD_AAupdate_082305_SOC_Proposal_2 (1)_2007Test_SoC_0618_Test_Tables_20081208" xfId="247" xr:uid="{00000000-0005-0000-0000-0000F6000000}"/>
    <cellStyle name="___retention_2005Tables_CrossTWGv1P_for YIELD_AAupdate_082305_SOC_Proposal_2 (1)_2007Test_SoC_0618_Test_Tables_20081208 Korea feedback_08081225 " xfId="248" xr:uid="{00000000-0005-0000-0000-0000F7000000}"/>
    <cellStyle name="___retention_2005Tables_CrossTWGv1P_for YIELD_AAupdate_082305_SOC_Proposal_2 (1)_2007Test_SoC_0618_Test_Tables_20081208 Korea feedback_08081225 _Table Test-T8 RF updated 14 July 2009" xfId="249" xr:uid="{00000000-0005-0000-0000-0000F8000000}"/>
    <cellStyle name="___retention_2005Tables_CrossTWGv1P_for YIELD_AAupdate_082305_SOC_Proposal_2 (1)_2007Test_SoC_0618_Test_Tables_20081208_Table Test-T8 RF updated 14 July 2009" xfId="250" xr:uid="{00000000-0005-0000-0000-0000F9000000}"/>
    <cellStyle name="___retention_2005Tables_CrossTWGv1P_for YIELD_AAupdate_082305_SOC_Proposal_2 (1)_2007Test_SoC_0618_Test_Tables_20081231プローブカード案" xfId="251" xr:uid="{00000000-0005-0000-0000-0000FA000000}"/>
    <cellStyle name="___retention_2005Tables_CrossTWGv1P_for YIELD_AAupdate_082305_SOC_Proposal_2 (1)_2007Test_SoC_0618_Test_Tables_20081231プローブカード案_Table Test-T8 RF updated 14 July 2009" xfId="252" xr:uid="{00000000-0005-0000-0000-0000FB000000}"/>
    <cellStyle name="___retention_2005Tables_CrossTWGv1P_for YIELD_AAupdate_082305_SOC_Proposal_2 (1)_2007Test_SoC_0618_Test_Tables_20090113プローブカード案2" xfId="253" xr:uid="{00000000-0005-0000-0000-0000FC000000}"/>
    <cellStyle name="___retention_2005Tables_CrossTWGv1P_for YIELD_AAupdate_082305_SOC_Proposal_2 (1)_2007Test_SoC_0618_Test_Tables_20090113プローブカード案2_Table Test-T8 RF updated 14 July 2009" xfId="254" xr:uid="{00000000-0005-0000-0000-0000FD000000}"/>
    <cellStyle name="___retention_2005Tables_CrossTWGv1P_for YIELD_AAupdate_082305_SOC_Proposal_2 (1)_2007Test_SoC_0618_Test_Tables_20090113プローブカード案3" xfId="255" xr:uid="{00000000-0005-0000-0000-0000FE000000}"/>
    <cellStyle name="___retention_2005Tables_CrossTWGv1P_for YIELD_AAupdate_082305_SOC_Proposal_2 (1)_2007Test_SoC_0618_Test_Tables_20090113プローブカード案3_Table Test-T8 RF updated 14 July 2009" xfId="256" xr:uid="{00000000-0005-0000-0000-0000FF000000}"/>
    <cellStyle name="___retention_2005Tables_CrossTWGv1P_for YIELD_AAupdate_082305_SOC_Proposal_2 (1)_2007Test_SoC_0618_見直しfor2009：2007Test0829_SoC&amp;Logic" xfId="257" xr:uid="{00000000-0005-0000-0000-000000010000}"/>
    <cellStyle name="___retention_2005Tables_CrossTWGv1P_for YIELD_AAupdate_082305_SOC_Proposal_2 (1)_2007Test_SoC_0618_見直しfor2009：2007Test0829_SoC&amp;Logic(0707会議後)" xfId="258" xr:uid="{00000000-0005-0000-0000-000001010000}"/>
    <cellStyle name="___retention_2005Tables_CrossTWGv1P_for YIELD_AAupdate_082305_SOC_Proposal_2 (1)_2008Tables_FOCUS_ERM-ERD-FEP-LITH-INTC-FAC-AP_DRAFTv7" xfId="259" xr:uid="{00000000-0005-0000-0000-000002010000}"/>
    <cellStyle name="___retention_2005Tables_CrossTWGv1P_for YIELD_AAupdate_082305_SOC_Proposal_2 (1)_2008Test 081203 handler revised proposal by SEAJ" xfId="260" xr:uid="{00000000-0005-0000-0000-000003010000}"/>
    <cellStyle name="___retention_2005Tables_CrossTWGv1P_for YIELD_AAupdate_082305_SOC_Proposal_2 (1)_2008Test 081203 handler revised proposal by SEAJ_2009 ITRS TestTable(Handler)090505" xfId="261" xr:uid="{00000000-0005-0000-0000-000004010000}"/>
    <cellStyle name="___retention_2005Tables_CrossTWGv1P_for YIELD_AAupdate_082305_SOC_Proposal_2 (1)_2008Test 081203 handler revised proposal by SEAJ_Table Test-T8 RF updated 14 July 2009" xfId="262" xr:uid="{00000000-0005-0000-0000-000005010000}"/>
    <cellStyle name="___retention_2005Tables_CrossTWGv1P_for YIELD_AAupdate_082305_SOC_Proposal_2 (1)_2008Test 1120 prober " xfId="263" xr:uid="{00000000-0005-0000-0000-000006010000}"/>
    <cellStyle name="___retention_2005Tables_CrossTWGv1P_for YIELD_AAupdate_082305_SOC_Proposal_2 (1)_2008Test 1120 prober _2009 ITRS TestTable(Handler)090505" xfId="264" xr:uid="{00000000-0005-0000-0000-000007010000}"/>
    <cellStyle name="___retention_2005Tables_CrossTWGv1P_for YIELD_AAupdate_082305_SOC_Proposal_2 (1)_2008Test 1120 prober _Table Test-T8 RF updated 14 July 2009" xfId="265" xr:uid="{00000000-0005-0000-0000-000008010000}"/>
    <cellStyle name="___retention_2005Tables_CrossTWGv1P_for YIELD_AAupdate_082305_SOC_Proposal_2 (1)_2008Test0722" xfId="266" xr:uid="{00000000-0005-0000-0000-000009010000}"/>
    <cellStyle name="___retention_2005Tables_CrossTWGv1P_for YIELD_AAupdate_082305_SOC_Proposal_2 (1)_2008Test0722_2009 ITRS TestTable(Handler)090505" xfId="267" xr:uid="{00000000-0005-0000-0000-00000A010000}"/>
    <cellStyle name="___retention_2005Tables_CrossTWGv1P_for YIELD_AAupdate_082305_SOC_Proposal_2 (1)_2008Test0722_Table Test-T8 RF updated 14 July 2009" xfId="268" xr:uid="{00000000-0005-0000-0000-00000B010000}"/>
    <cellStyle name="___retention_2005Tables_CrossTWGv1P_for YIELD_AAupdate_082305_SOC_Proposal_2 (1)_2008Test1215" xfId="269" xr:uid="{00000000-0005-0000-0000-00000C010000}"/>
    <cellStyle name="___retention_2005Tables_CrossTWGv1P_for YIELD_AAupdate_082305_SOC_Proposal_2 (1)_2008Test1215_Table Test-T8 RF updated 14 July 2009" xfId="270" xr:uid="{00000000-0005-0000-0000-00000D010000}"/>
    <cellStyle name="___retention_2005Tables_CrossTWGv1P_for YIELD_AAupdate_082305_SOC_Proposal_2 (1)_2008TestProposals_Handler_081208" xfId="271" xr:uid="{00000000-0005-0000-0000-00000E010000}"/>
    <cellStyle name="___retention_2005Tables_CrossTWGv1P_for YIELD_AAupdate_082305_SOC_Proposal_2 (1)_2008TestProposals_Handler_081208_Table Test-T8 RF updated 14 July 2009" xfId="272" xr:uid="{00000000-0005-0000-0000-00000F010000}"/>
    <cellStyle name="___retention_2005Tables_CrossTWGv1P_for YIELD_AAupdate_082305_SOC_Proposal_2 (1)_2009 ITRS TestTable(Handler)090505" xfId="273" xr:uid="{00000000-0005-0000-0000-000010010000}"/>
    <cellStyle name="___retention_2005Tables_CrossTWGv1P_for YIELD_AAupdate_082305_SOC_Proposal_2 (1)_Table Test-T11 Prober updated 08Jul09" xfId="274" xr:uid="{00000000-0005-0000-0000-000011010000}"/>
    <cellStyle name="___retention_2005Tables_CrossTWGv1P_for YIELD_AAupdate_082305_SOC_Proposal_2 (1)_Table Test-T8 RF updated 14 July 2009" xfId="275" xr:uid="{00000000-0005-0000-0000-000012010000}"/>
    <cellStyle name="___retention_2005Tables_CrossTWGv1P_for YIELD_AAupdate_082305_SOC_Proposal_2 (1)_Test_Tables_20081208" xfId="276" xr:uid="{00000000-0005-0000-0000-000013010000}"/>
    <cellStyle name="___retention_2005Tables_CrossTWGv1P_for YIELD_AAupdate_082305_SOC_Proposal_2 (1)_Test_Tables_20081208 Korea feedback_08081225 " xfId="277" xr:uid="{00000000-0005-0000-0000-000014010000}"/>
    <cellStyle name="___retention_2005Tables_CrossTWGv1P_for YIELD_AAupdate_082305_SOC_Proposal_2 (1)_Test_Tables_20081208 Korea feedback_08081225 _Table Test-T8 RF updated 14 July 2009" xfId="278" xr:uid="{00000000-0005-0000-0000-000015010000}"/>
    <cellStyle name="___retention_2005Tables_CrossTWGv1P_for YIELD_AAupdate_082305_SOC_Proposal_2 (1)_Test_Tables_20081208_Table Test-T8 RF updated 14 July 2009" xfId="279" xr:uid="{00000000-0005-0000-0000-000016010000}"/>
    <cellStyle name="___retention_2005Tables_CrossTWGv1P_for YIELD_AAupdate_082305_SOC_Proposal_2 (1)_Test_Tables_20081231プローブカード案" xfId="280" xr:uid="{00000000-0005-0000-0000-000017010000}"/>
    <cellStyle name="___retention_2005Tables_CrossTWGv1P_for YIELD_AAupdate_082305_SOC_Proposal_2 (1)_Test_Tables_20081231プローブカード案_Table Test-T8 RF updated 14 July 2009" xfId="281" xr:uid="{00000000-0005-0000-0000-000018010000}"/>
    <cellStyle name="___retention_2005Tables_CrossTWGv1P_for YIELD_AAupdate_082305_SOC_Proposal_2 (1)_Test_Tables_20090113プローブカード案2" xfId="282" xr:uid="{00000000-0005-0000-0000-000019010000}"/>
    <cellStyle name="___retention_2005Tables_CrossTWGv1P_for YIELD_AAupdate_082305_SOC_Proposal_2 (1)_Test_Tables_20090113プローブカード案2_Table Test-T8 RF updated 14 July 2009" xfId="283" xr:uid="{00000000-0005-0000-0000-00001A010000}"/>
    <cellStyle name="___retention_2005Tables_CrossTWGv1P_for YIELD_AAupdate_082305_SOC_Proposal_2 (1)_Test_Tables_20090113プローブカード案3" xfId="284" xr:uid="{00000000-0005-0000-0000-00001B010000}"/>
    <cellStyle name="___retention_2005Tables_CrossTWGv1P_for YIELD_AAupdate_082305_SOC_Proposal_2 (1)_Test_Tables_20090113プローブカード案3_Table Test-T8 RF updated 14 July 2009" xfId="285" xr:uid="{00000000-0005-0000-0000-00001C010000}"/>
    <cellStyle name="___retention_2005Tables_CrossTWGv1P_for YIELD_AAupdate_082305_SOC_Proposal_2 (1)_WK_2007Test0612Rev04" xfId="286" xr:uid="{00000000-0005-0000-0000-00001D010000}"/>
    <cellStyle name="___retention_2005Tables_CrossTWGv1P_for YIELD_AAupdate_082305_SOC_Proposal_2 (1)_WK_2007Test0612Rev04_2008Tables_FOCUS_ERM-ERD-FEP-LITH-INTC-FAC-AP_DRAFTv7" xfId="287" xr:uid="{00000000-0005-0000-0000-00001E010000}"/>
    <cellStyle name="___retention_2005Tables_CrossTWGv1P_for YIELD_AAupdate_082305_SOC_Proposal_2 (1)_WK_2007Test0612Rev04_2008Test 081203 handler revised proposal by SEAJ" xfId="288" xr:uid="{00000000-0005-0000-0000-00001F010000}"/>
    <cellStyle name="___retention_2005Tables_CrossTWGv1P_for YIELD_AAupdate_082305_SOC_Proposal_2 (1)_WK_2007Test0612Rev04_2008Test 081203 handler revised proposal by SEAJ_2009 ITRS TestTable(Handler)090505" xfId="289" xr:uid="{00000000-0005-0000-0000-000020010000}"/>
    <cellStyle name="___retention_2005Tables_CrossTWGv1P_for YIELD_AAupdate_082305_SOC_Proposal_2 (1)_WK_2007Test0612Rev04_2008Test 081203 handler revised proposal by SEAJ_Table Test-T8 RF updated 14 July 2009" xfId="290" xr:uid="{00000000-0005-0000-0000-000021010000}"/>
    <cellStyle name="___retention_2005Tables_CrossTWGv1P_for YIELD_AAupdate_082305_SOC_Proposal_2 (1)_WK_2007Test0612Rev04_2008Test 1120 prober " xfId="291" xr:uid="{00000000-0005-0000-0000-000022010000}"/>
    <cellStyle name="___retention_2005Tables_CrossTWGv1P_for YIELD_AAupdate_082305_SOC_Proposal_2 (1)_WK_2007Test0612Rev04_2008Test 1120 prober _2009 ITRS TestTable(Handler)090505" xfId="292" xr:uid="{00000000-0005-0000-0000-000023010000}"/>
    <cellStyle name="___retention_2005Tables_CrossTWGv1P_for YIELD_AAupdate_082305_SOC_Proposal_2 (1)_WK_2007Test0612Rev04_2008Test 1120 prober _Table Test-T8 RF updated 14 July 2009" xfId="293" xr:uid="{00000000-0005-0000-0000-000024010000}"/>
    <cellStyle name="___retention_2005Tables_CrossTWGv1P_for YIELD_AAupdate_082305_SOC_Proposal_2 (1)_WK_2007Test0612Rev04_2008Test0722" xfId="294" xr:uid="{00000000-0005-0000-0000-000025010000}"/>
    <cellStyle name="___retention_2005Tables_CrossTWGv1P_for YIELD_AAupdate_082305_SOC_Proposal_2 (1)_WK_2007Test0612Rev04_2008Test0722_2009 ITRS TestTable(Handler)090505" xfId="295" xr:uid="{00000000-0005-0000-0000-000026010000}"/>
    <cellStyle name="___retention_2005Tables_CrossTWGv1P_for YIELD_AAupdate_082305_SOC_Proposal_2 (1)_WK_2007Test0612Rev04_2008Test0722_Table Test-T8 RF updated 14 July 2009" xfId="296" xr:uid="{00000000-0005-0000-0000-000027010000}"/>
    <cellStyle name="___retention_2005Tables_CrossTWGv1P_for YIELD_AAupdate_082305_SOC_Proposal_2 (1)_WK_2007Test0612Rev04_2008Test1215" xfId="297" xr:uid="{00000000-0005-0000-0000-000028010000}"/>
    <cellStyle name="___retention_2005Tables_CrossTWGv1P_for YIELD_AAupdate_082305_SOC_Proposal_2 (1)_WK_2007Test0612Rev04_2008Test1215_Table Test-T8 RF updated 14 July 2009" xfId="298" xr:uid="{00000000-0005-0000-0000-000029010000}"/>
    <cellStyle name="___retention_2005Tables_CrossTWGv1P_for YIELD_AAupdate_082305_SOC_Proposal_2 (1)_WK_2007Test0612Rev04_2008TestProposals_Handler_081208" xfId="299" xr:uid="{00000000-0005-0000-0000-00002A010000}"/>
    <cellStyle name="___retention_2005Tables_CrossTWGv1P_for YIELD_AAupdate_082305_SOC_Proposal_2 (1)_WK_2007Test0612Rev04_2008TestProposals_Handler_081208_Table Test-T8 RF updated 14 July 2009" xfId="300" xr:uid="{00000000-0005-0000-0000-00002B010000}"/>
    <cellStyle name="___retention_2005Tables_CrossTWGv1P_for YIELD_AAupdate_082305_SOC_Proposal_2 (1)_WK_2007Test0612Rev04_2009 ITRS TestTable(Handler)090505" xfId="301" xr:uid="{00000000-0005-0000-0000-00002C010000}"/>
    <cellStyle name="___retention_2005Tables_CrossTWGv1P_for YIELD_AAupdate_082305_SOC_Proposal_2 (1)_WK_2007Test0612Rev04_Table Test-T11 Prober updated 08Jul09" xfId="302" xr:uid="{00000000-0005-0000-0000-00002D010000}"/>
    <cellStyle name="___retention_2005Tables_CrossTWGv1P_for YIELD_AAupdate_082305_SOC_Proposal_2 (1)_WK_2007Test0612Rev04_Table Test-T8 RF updated 14 July 2009" xfId="303" xr:uid="{00000000-0005-0000-0000-00002E010000}"/>
    <cellStyle name="___retention_2005Tables_CrossTWGv1P_for YIELD_AAupdate_082305_SOC_Proposal_2 (1)_WK_2007Test0612Rev04_Test_Tables_20081208" xfId="304" xr:uid="{00000000-0005-0000-0000-00002F010000}"/>
    <cellStyle name="___retention_2005Tables_CrossTWGv1P_for YIELD_AAupdate_082305_SOC_Proposal_2 (1)_WK_2007Test0612Rev04_Test_Tables_20081208 Korea feedback_08081225 " xfId="305" xr:uid="{00000000-0005-0000-0000-000030010000}"/>
    <cellStyle name="___retention_2005Tables_CrossTWGv1P_for YIELD_AAupdate_082305_SOC_Proposal_2 (1)_WK_2007Test0612Rev04_Test_Tables_20081208 Korea feedback_08081225 _Table Test-T8 RF updated 14 July 2009" xfId="306" xr:uid="{00000000-0005-0000-0000-000031010000}"/>
    <cellStyle name="___retention_2005Tables_CrossTWGv1P_for YIELD_AAupdate_082305_SOC_Proposal_2 (1)_WK_2007Test0612Rev04_Test_Tables_20081208_Table Test-T8 RF updated 14 July 2009" xfId="307" xr:uid="{00000000-0005-0000-0000-000032010000}"/>
    <cellStyle name="___retention_2005Tables_CrossTWGv1P_for YIELD_AAupdate_082305_SOC_Proposal_2 (1)_WK_2007Test0612Rev04_Test_Tables_20081231プローブカード案" xfId="308" xr:uid="{00000000-0005-0000-0000-000033010000}"/>
    <cellStyle name="___retention_2005Tables_CrossTWGv1P_for YIELD_AAupdate_082305_SOC_Proposal_2 (1)_WK_2007Test0612Rev04_Test_Tables_20081231プローブカード案_Table Test-T8 RF updated 14 July 2009" xfId="309" xr:uid="{00000000-0005-0000-0000-000034010000}"/>
    <cellStyle name="___retention_2005Tables_CrossTWGv1P_for YIELD_AAupdate_082305_SOC_Proposal_2 (1)_WK_2007Test0612Rev04_Test_Tables_20090113プローブカード案2" xfId="310" xr:uid="{00000000-0005-0000-0000-000035010000}"/>
    <cellStyle name="___retention_2005Tables_CrossTWGv1P_for YIELD_AAupdate_082305_SOC_Proposal_2 (1)_WK_2007Test0612Rev04_Test_Tables_20090113プローブカード案2_Table Test-T8 RF updated 14 July 2009" xfId="311" xr:uid="{00000000-0005-0000-0000-000036010000}"/>
    <cellStyle name="___retention_2005Tables_CrossTWGv1P_for YIELD_AAupdate_082305_SOC_Proposal_2 (1)_WK_2007Test0612Rev04_Test_Tables_20090113プローブカード案3" xfId="312" xr:uid="{00000000-0005-0000-0000-000037010000}"/>
    <cellStyle name="___retention_2005Tables_CrossTWGv1P_for YIELD_AAupdate_082305_SOC_Proposal_2 (1)_WK_2007Test0612Rev04_Test_Tables_20090113プローブカード案3_Table Test-T8 RF updated 14 July 2009" xfId="313" xr:uid="{00000000-0005-0000-0000-000038010000}"/>
    <cellStyle name="___retention_2005Tables_CrossTWGv1P_for YIELD_AAupdate_082305_SOC_Proposal_2 (1)_WK_2007Test0612Rev04_見直しfor2009：2007Test0829_SoC&amp;Logic" xfId="314" xr:uid="{00000000-0005-0000-0000-000039010000}"/>
    <cellStyle name="___retention_2005Tables_CrossTWGv1P_for YIELD_AAupdate_082305_SOC_Proposal_2 (1)_WK_2007Test0612Rev04_見直しfor2009：2007Test0829_SoC&amp;Logic(0707会議後)" xfId="315" xr:uid="{00000000-0005-0000-0000-00003A010000}"/>
    <cellStyle name="___retention_2005Tables_CrossTWGv1P_for YIELD_AAupdate_082305_SOC_Proposal_2 (1)_見直しfor2009：2007Test0829_SoC&amp;Logic" xfId="316" xr:uid="{00000000-0005-0000-0000-00003B010000}"/>
    <cellStyle name="___retention_2005Tables_CrossTWGv1P_for YIELD_AAupdate_082305_SOC_Proposal_2 (1)_見直しfor2009：2007Test0829_SoC&amp;Logic(0707会議後)" xfId="317" xr:uid="{00000000-0005-0000-0000-00003C010000}"/>
    <cellStyle name="___retention_2005Tables_CrossTWGv1P_for YIELD_AAupdate_082305_Table Test-T11 Prober updated 08Jul09" xfId="318" xr:uid="{00000000-0005-0000-0000-00003D010000}"/>
    <cellStyle name="___retention_2005Tables_CrossTWGv1P_for YIELD_AAupdate_082305_Table Test-T8 RF updated 14 July 2009" xfId="319" xr:uid="{00000000-0005-0000-0000-00003E010000}"/>
    <cellStyle name="___retention_2005Tables_CrossTWGv1P_for YIELD_AAupdate_082305_Test_Tables_20081208" xfId="320" xr:uid="{00000000-0005-0000-0000-00003F010000}"/>
    <cellStyle name="___retention_2005Tables_CrossTWGv1P_for YIELD_AAupdate_082305_Test_Tables_20081208 Korea feedback_08081225 " xfId="321" xr:uid="{00000000-0005-0000-0000-000040010000}"/>
    <cellStyle name="___retention_2005Tables_CrossTWGv1P_for YIELD_AAupdate_082305_Test_Tables_20081208 Korea feedback_08081225 _Table Test-T8 RF updated 14 July 2009" xfId="322" xr:uid="{00000000-0005-0000-0000-000041010000}"/>
    <cellStyle name="___retention_2005Tables_CrossTWGv1P_for YIELD_AAupdate_082305_Test_Tables_20081208_Table Test-T8 RF updated 14 July 2009" xfId="323" xr:uid="{00000000-0005-0000-0000-000042010000}"/>
    <cellStyle name="___retention_2005Tables_CrossTWGv1P_for YIELD_AAupdate_082305_Test_Tables_20081231プローブカード案" xfId="324" xr:uid="{00000000-0005-0000-0000-000043010000}"/>
    <cellStyle name="___retention_2005Tables_CrossTWGv1P_for YIELD_AAupdate_082305_Test_Tables_20081231プローブカード案_Table Test-T8 RF updated 14 July 2009" xfId="325" xr:uid="{00000000-0005-0000-0000-000044010000}"/>
    <cellStyle name="___retention_2005Tables_CrossTWGv1P_for YIELD_AAupdate_082305_Test_Tables_20090113プローブカード案2" xfId="326" xr:uid="{00000000-0005-0000-0000-000045010000}"/>
    <cellStyle name="___retention_2005Tables_CrossTWGv1P_for YIELD_AAupdate_082305_Test_Tables_20090113プローブカード案2_Table Test-T8 RF updated 14 July 2009" xfId="327" xr:uid="{00000000-0005-0000-0000-000046010000}"/>
    <cellStyle name="___retention_2005Tables_CrossTWGv1P_for YIELD_AAupdate_082305_Test_Tables_20090113プローブカード案3" xfId="328" xr:uid="{00000000-0005-0000-0000-000047010000}"/>
    <cellStyle name="___retention_2005Tables_CrossTWGv1P_for YIELD_AAupdate_082305_Test_Tables_20090113プローブカード案3_Table Test-T8 RF updated 14 July 2009" xfId="329" xr:uid="{00000000-0005-0000-0000-000048010000}"/>
    <cellStyle name="___retention_2005Tables_CrossTWGv1P_for YIELD_AAupdate_082305_WK_2007Test0612Rev04" xfId="330" xr:uid="{00000000-0005-0000-0000-000049010000}"/>
    <cellStyle name="___retention_2005Tables_CrossTWGv1P_for YIELD_AAupdate_082305_WK_2007Test0612Rev04_2008Tables_FOCUS_ERM-ERD-FEP-LITH-INTC-FAC-AP_DRAFTv7" xfId="331" xr:uid="{00000000-0005-0000-0000-00004A010000}"/>
    <cellStyle name="___retention_2005Tables_CrossTWGv1P_for YIELD_AAupdate_082305_WK_2007Test0612Rev04_2008Test 081203 handler revised proposal by SEAJ" xfId="332" xr:uid="{00000000-0005-0000-0000-00004B010000}"/>
    <cellStyle name="___retention_2005Tables_CrossTWGv1P_for YIELD_AAupdate_082305_WK_2007Test0612Rev04_2008Test 081203 handler revised proposal by SEAJ_2009 ITRS TestTable(Handler)090505" xfId="333" xr:uid="{00000000-0005-0000-0000-00004C010000}"/>
    <cellStyle name="___retention_2005Tables_CrossTWGv1P_for YIELD_AAupdate_082305_WK_2007Test0612Rev04_2008Test 081203 handler revised proposal by SEAJ_Table Test-T8 RF updated 14 July 2009" xfId="334" xr:uid="{00000000-0005-0000-0000-00004D010000}"/>
    <cellStyle name="___retention_2005Tables_CrossTWGv1P_for YIELD_AAupdate_082305_WK_2007Test0612Rev04_2008Test 1120 prober " xfId="335" xr:uid="{00000000-0005-0000-0000-00004E010000}"/>
    <cellStyle name="___retention_2005Tables_CrossTWGv1P_for YIELD_AAupdate_082305_WK_2007Test0612Rev04_2008Test 1120 prober _2009 ITRS TestTable(Handler)090505" xfId="336" xr:uid="{00000000-0005-0000-0000-00004F010000}"/>
    <cellStyle name="___retention_2005Tables_CrossTWGv1P_for YIELD_AAupdate_082305_WK_2007Test0612Rev04_2008Test 1120 prober _Table Test-T8 RF updated 14 July 2009" xfId="337" xr:uid="{00000000-0005-0000-0000-000050010000}"/>
    <cellStyle name="___retention_2005Tables_CrossTWGv1P_for YIELD_AAupdate_082305_WK_2007Test0612Rev04_2008Test0722" xfId="338" xr:uid="{00000000-0005-0000-0000-000051010000}"/>
    <cellStyle name="___retention_2005Tables_CrossTWGv1P_for YIELD_AAupdate_082305_WK_2007Test0612Rev04_2008Test0722_2009 ITRS TestTable(Handler)090505" xfId="339" xr:uid="{00000000-0005-0000-0000-000052010000}"/>
    <cellStyle name="___retention_2005Tables_CrossTWGv1P_for YIELD_AAupdate_082305_WK_2007Test0612Rev04_2008Test0722_Table Test-T8 RF updated 14 July 2009" xfId="340" xr:uid="{00000000-0005-0000-0000-000053010000}"/>
    <cellStyle name="___retention_2005Tables_CrossTWGv1P_for YIELD_AAupdate_082305_WK_2007Test0612Rev04_2008Test1215" xfId="341" xr:uid="{00000000-0005-0000-0000-000054010000}"/>
    <cellStyle name="___retention_2005Tables_CrossTWGv1P_for YIELD_AAupdate_082305_WK_2007Test0612Rev04_2008Test1215_Table Test-T8 RF updated 14 July 2009" xfId="342" xr:uid="{00000000-0005-0000-0000-000055010000}"/>
    <cellStyle name="___retention_2005Tables_CrossTWGv1P_for YIELD_AAupdate_082305_WK_2007Test0612Rev04_2008TestProposals_Handler_081208" xfId="343" xr:uid="{00000000-0005-0000-0000-000056010000}"/>
    <cellStyle name="___retention_2005Tables_CrossTWGv1P_for YIELD_AAupdate_082305_WK_2007Test0612Rev04_2008TestProposals_Handler_081208_Table Test-T8 RF updated 14 July 2009" xfId="344" xr:uid="{00000000-0005-0000-0000-000057010000}"/>
    <cellStyle name="___retention_2005Tables_CrossTWGv1P_for YIELD_AAupdate_082305_WK_2007Test0612Rev04_2009 ITRS TestTable(Handler)090505" xfId="345" xr:uid="{00000000-0005-0000-0000-000058010000}"/>
    <cellStyle name="___retention_2005Tables_CrossTWGv1P_for YIELD_AAupdate_082305_WK_2007Test0612Rev04_Table Test-T11 Prober updated 08Jul09" xfId="346" xr:uid="{00000000-0005-0000-0000-000059010000}"/>
    <cellStyle name="___retention_2005Tables_CrossTWGv1P_for YIELD_AAupdate_082305_WK_2007Test0612Rev04_Table Test-T8 RF updated 14 July 2009" xfId="347" xr:uid="{00000000-0005-0000-0000-00005A010000}"/>
    <cellStyle name="___retention_2005Tables_CrossTWGv1P_for YIELD_AAupdate_082305_WK_2007Test0612Rev04_Test_Tables_20081208" xfId="348" xr:uid="{00000000-0005-0000-0000-00005B010000}"/>
    <cellStyle name="___retention_2005Tables_CrossTWGv1P_for YIELD_AAupdate_082305_WK_2007Test0612Rev04_Test_Tables_20081208 Korea feedback_08081225 " xfId="349" xr:uid="{00000000-0005-0000-0000-00005C010000}"/>
    <cellStyle name="___retention_2005Tables_CrossTWGv1P_for YIELD_AAupdate_082305_WK_2007Test0612Rev04_Test_Tables_20081208 Korea feedback_08081225 _Table Test-T8 RF updated 14 July 2009" xfId="350" xr:uid="{00000000-0005-0000-0000-00005D010000}"/>
    <cellStyle name="___retention_2005Tables_CrossTWGv1P_for YIELD_AAupdate_082305_WK_2007Test0612Rev04_Test_Tables_20081208_Table Test-T8 RF updated 14 July 2009" xfId="351" xr:uid="{00000000-0005-0000-0000-00005E010000}"/>
    <cellStyle name="___retention_2005Tables_CrossTWGv1P_for YIELD_AAupdate_082305_WK_2007Test0612Rev04_Test_Tables_20081231プローブカード案" xfId="352" xr:uid="{00000000-0005-0000-0000-00005F010000}"/>
    <cellStyle name="___retention_2005Tables_CrossTWGv1P_for YIELD_AAupdate_082305_WK_2007Test0612Rev04_Test_Tables_20081231プローブカード案_Table Test-T8 RF updated 14 July 2009" xfId="353" xr:uid="{00000000-0005-0000-0000-000060010000}"/>
    <cellStyle name="___retention_2005Tables_CrossTWGv1P_for YIELD_AAupdate_082305_WK_2007Test0612Rev04_Test_Tables_20090113プローブカード案2" xfId="354" xr:uid="{00000000-0005-0000-0000-000061010000}"/>
    <cellStyle name="___retention_2005Tables_CrossTWGv1P_for YIELD_AAupdate_082305_WK_2007Test0612Rev04_Test_Tables_20090113プローブカード案2_Table Test-T8 RF updated 14 July 2009" xfId="355" xr:uid="{00000000-0005-0000-0000-000062010000}"/>
    <cellStyle name="___retention_2005Tables_CrossTWGv1P_for YIELD_AAupdate_082305_WK_2007Test0612Rev04_Test_Tables_20090113プローブカード案3" xfId="356" xr:uid="{00000000-0005-0000-0000-000063010000}"/>
    <cellStyle name="___retention_2005Tables_CrossTWGv1P_for YIELD_AAupdate_082305_WK_2007Test0612Rev04_Test_Tables_20090113プローブカード案3_Table Test-T8 RF updated 14 July 2009" xfId="357" xr:uid="{00000000-0005-0000-0000-000064010000}"/>
    <cellStyle name="___retention_2005Tables_CrossTWGv1P_for YIELD_AAupdate_082305_WK_2007Test0612Rev04_見直しfor2009：2007Test0829_SoC&amp;Logic" xfId="358" xr:uid="{00000000-0005-0000-0000-000065010000}"/>
    <cellStyle name="___retention_2005Tables_CrossTWGv1P_for YIELD_AAupdate_082305_WK_2007Test0612Rev04_見直しfor2009：2007Test0829_SoC&amp;Logic(0707会議後)" xfId="359" xr:uid="{00000000-0005-0000-0000-000066010000}"/>
    <cellStyle name="___retention_2005Tables_CrossTWGv1P_for YIELD_AAupdate_082305_見直しfor2009：2007Test0829_SoC&amp;Logic" xfId="360" xr:uid="{00000000-0005-0000-0000-000067010000}"/>
    <cellStyle name="___retention_2005Tables_CrossTWGv1P_for YIELD_AAupdate_082305_見直しfor2009：2007Test0829_SoC&amp;Logic(0707会議後)" xfId="361" xr:uid="{00000000-0005-0000-0000-000068010000}"/>
    <cellStyle name="___retention_2007_CTSG1_FocusTWGs-test_STRJ(SOC)" xfId="362" xr:uid="{00000000-0005-0000-0000-000069010000}"/>
    <cellStyle name="___retention_2007_CTSG1_FocusTWGs-test_STRJ(SOC)_2007Test_SoC_0618" xfId="363" xr:uid="{00000000-0005-0000-0000-00006A010000}"/>
    <cellStyle name="___retention_2007_CTSG1_FocusTWGs-test_STRJ(SOC)_2007Test_SoC_0618_2008Tables_FOCUS_ERM-ERD-FEP-LITH-INTC-FAC-AP_DRAFTv7" xfId="364" xr:uid="{00000000-0005-0000-0000-00006B010000}"/>
    <cellStyle name="___retention_2007_CTSG1_FocusTWGs-test_STRJ(SOC)_2007Test_SoC_0618_2008Test 081203 handler revised proposal by SEAJ" xfId="365" xr:uid="{00000000-0005-0000-0000-00006C010000}"/>
    <cellStyle name="___retention_2007_CTSG1_FocusTWGs-test_STRJ(SOC)_2007Test_SoC_0618_2008Test 081203 handler revised proposal by SEAJ_2009 ITRS TestTable(Handler)090505" xfId="366" xr:uid="{00000000-0005-0000-0000-00006D010000}"/>
    <cellStyle name="___retention_2007_CTSG1_FocusTWGs-test_STRJ(SOC)_2007Test_SoC_0618_2008Test 081203 handler revised proposal by SEAJ_Table Test-T8 RF updated 14 July 2009" xfId="367" xr:uid="{00000000-0005-0000-0000-00006E010000}"/>
    <cellStyle name="___retention_2007_CTSG1_FocusTWGs-test_STRJ(SOC)_2007Test_SoC_0618_2008Test 1120 prober " xfId="368" xr:uid="{00000000-0005-0000-0000-00006F010000}"/>
    <cellStyle name="___retention_2007_CTSG1_FocusTWGs-test_STRJ(SOC)_2007Test_SoC_0618_2008Test 1120 prober _2009 ITRS TestTable(Handler)090505" xfId="369" xr:uid="{00000000-0005-0000-0000-000070010000}"/>
    <cellStyle name="___retention_2007_CTSG1_FocusTWGs-test_STRJ(SOC)_2007Test_SoC_0618_2008Test 1120 prober _Table Test-T8 RF updated 14 July 2009" xfId="370" xr:uid="{00000000-0005-0000-0000-000071010000}"/>
    <cellStyle name="___retention_2007_CTSG1_FocusTWGs-test_STRJ(SOC)_2007Test_SoC_0618_2008Test0722" xfId="371" xr:uid="{00000000-0005-0000-0000-000072010000}"/>
    <cellStyle name="___retention_2007_CTSG1_FocusTWGs-test_STRJ(SOC)_2007Test_SoC_0618_2008Test0722_2009 ITRS TestTable(Handler)090505" xfId="372" xr:uid="{00000000-0005-0000-0000-000073010000}"/>
    <cellStyle name="___retention_2007_CTSG1_FocusTWGs-test_STRJ(SOC)_2007Test_SoC_0618_2008Test0722_Table Test-T8 RF updated 14 July 2009" xfId="373" xr:uid="{00000000-0005-0000-0000-000074010000}"/>
    <cellStyle name="___retention_2007_CTSG1_FocusTWGs-test_STRJ(SOC)_2007Test_SoC_0618_2008Test1215" xfId="374" xr:uid="{00000000-0005-0000-0000-000075010000}"/>
    <cellStyle name="___retention_2007_CTSG1_FocusTWGs-test_STRJ(SOC)_2007Test_SoC_0618_2008Test1215_Table Test-T8 RF updated 14 July 2009" xfId="375" xr:uid="{00000000-0005-0000-0000-000076010000}"/>
    <cellStyle name="___retention_2007_CTSG1_FocusTWGs-test_STRJ(SOC)_2007Test_SoC_0618_2008TestProposals_Handler_081208" xfId="376" xr:uid="{00000000-0005-0000-0000-000077010000}"/>
    <cellStyle name="___retention_2007_CTSG1_FocusTWGs-test_STRJ(SOC)_2007Test_SoC_0618_2008TestProposals_Handler_081208_Table Test-T8 RF updated 14 July 2009" xfId="377" xr:uid="{00000000-0005-0000-0000-000078010000}"/>
    <cellStyle name="___retention_2007_CTSG1_FocusTWGs-test_STRJ(SOC)_2007Test_SoC_0618_2009 ITRS TestTable(Handler)090505" xfId="378" xr:uid="{00000000-0005-0000-0000-000079010000}"/>
    <cellStyle name="___retention_2007_CTSG1_FocusTWGs-test_STRJ(SOC)_2007Test_SoC_0618_Table Test-T11 Prober updated 08Jul09" xfId="379" xr:uid="{00000000-0005-0000-0000-00007A010000}"/>
    <cellStyle name="___retention_2007_CTSG1_FocusTWGs-test_STRJ(SOC)_2007Test_SoC_0618_Table Test-T8 RF updated 14 July 2009" xfId="380" xr:uid="{00000000-0005-0000-0000-00007B010000}"/>
    <cellStyle name="___retention_2007_CTSG1_FocusTWGs-test_STRJ(SOC)_2007Test_SoC_0618_Test_Tables_20081208" xfId="381" xr:uid="{00000000-0005-0000-0000-00007C010000}"/>
    <cellStyle name="___retention_2007_CTSG1_FocusTWGs-test_STRJ(SOC)_2007Test_SoC_0618_Test_Tables_20081208 Korea feedback_08081225 " xfId="382" xr:uid="{00000000-0005-0000-0000-00007D010000}"/>
    <cellStyle name="___retention_2007_CTSG1_FocusTWGs-test_STRJ(SOC)_2007Test_SoC_0618_Test_Tables_20081208 Korea feedback_08081225 _Table Test-T8 RF updated 14 July 2009" xfId="383" xr:uid="{00000000-0005-0000-0000-00007E010000}"/>
    <cellStyle name="___retention_2007_CTSG1_FocusTWGs-test_STRJ(SOC)_2007Test_SoC_0618_Test_Tables_20081208_Table Test-T8 RF updated 14 July 2009" xfId="384" xr:uid="{00000000-0005-0000-0000-00007F010000}"/>
    <cellStyle name="___retention_2007_CTSG1_FocusTWGs-test_STRJ(SOC)_2007Test_SoC_0618_Test_Tables_20081231プローブカード案" xfId="385" xr:uid="{00000000-0005-0000-0000-000080010000}"/>
    <cellStyle name="___retention_2007_CTSG1_FocusTWGs-test_STRJ(SOC)_2007Test_SoC_0618_Test_Tables_20081231プローブカード案_Table Test-T8 RF updated 14 July 2009" xfId="386" xr:uid="{00000000-0005-0000-0000-000081010000}"/>
    <cellStyle name="___retention_2007_CTSG1_FocusTWGs-test_STRJ(SOC)_2007Test_SoC_0618_Test_Tables_20090113プローブカード案2" xfId="387" xr:uid="{00000000-0005-0000-0000-000082010000}"/>
    <cellStyle name="___retention_2007_CTSG1_FocusTWGs-test_STRJ(SOC)_2007Test_SoC_0618_Test_Tables_20090113プローブカード案2_Table Test-T8 RF updated 14 July 2009" xfId="388" xr:uid="{00000000-0005-0000-0000-000083010000}"/>
    <cellStyle name="___retention_2007_CTSG1_FocusTWGs-test_STRJ(SOC)_2007Test_SoC_0618_Test_Tables_20090113プローブカード案3" xfId="389" xr:uid="{00000000-0005-0000-0000-000084010000}"/>
    <cellStyle name="___retention_2007_CTSG1_FocusTWGs-test_STRJ(SOC)_2007Test_SoC_0618_Test_Tables_20090113プローブカード案3_Table Test-T8 RF updated 14 July 2009" xfId="390" xr:uid="{00000000-0005-0000-0000-000085010000}"/>
    <cellStyle name="___retention_2007_CTSG1_FocusTWGs-test_STRJ(SOC)_2007Test_SoC_0618_見直しfor2009：2007Test0829_SoC&amp;Logic" xfId="391" xr:uid="{00000000-0005-0000-0000-000086010000}"/>
    <cellStyle name="___retention_2007_CTSG1_FocusTWGs-test_STRJ(SOC)_2007Test_SoC_0618_見直しfor2009：2007Test0829_SoC&amp;Logic(0707会議後)" xfId="392" xr:uid="{00000000-0005-0000-0000-000087010000}"/>
    <cellStyle name="___retention_2007_CTSG1_FocusTWGs-test_STRJ(SOC)_2008Tables_FOCUS_ERM-ERD-FEP-LITH-INTC-FAC-AP_DRAFTv7" xfId="393" xr:uid="{00000000-0005-0000-0000-000088010000}"/>
    <cellStyle name="___retention_2007_CTSG1_FocusTWGs-test_STRJ(SOC)_2008Test 081203 handler revised proposal by SEAJ" xfId="394" xr:uid="{00000000-0005-0000-0000-000089010000}"/>
    <cellStyle name="___retention_2007_CTSG1_FocusTWGs-test_STRJ(SOC)_2008Test 081203 handler revised proposal by SEAJ_2009 ITRS TestTable(Handler)090505" xfId="395" xr:uid="{00000000-0005-0000-0000-00008A010000}"/>
    <cellStyle name="___retention_2007_CTSG1_FocusTWGs-test_STRJ(SOC)_2008Test 081203 handler revised proposal by SEAJ_Table Test-T8 RF updated 14 July 2009" xfId="396" xr:uid="{00000000-0005-0000-0000-00008B010000}"/>
    <cellStyle name="___retention_2007_CTSG1_FocusTWGs-test_STRJ(SOC)_2008Test 1120 prober " xfId="397" xr:uid="{00000000-0005-0000-0000-00008C010000}"/>
    <cellStyle name="___retention_2007_CTSG1_FocusTWGs-test_STRJ(SOC)_2008Test 1120 prober _2009 ITRS TestTable(Handler)090505" xfId="398" xr:uid="{00000000-0005-0000-0000-00008D010000}"/>
    <cellStyle name="___retention_2007_CTSG1_FocusTWGs-test_STRJ(SOC)_2008Test 1120 prober _Table Test-T8 RF updated 14 July 2009" xfId="399" xr:uid="{00000000-0005-0000-0000-00008E010000}"/>
    <cellStyle name="___retention_2007_CTSG1_FocusTWGs-test_STRJ(SOC)_2008Test0722" xfId="400" xr:uid="{00000000-0005-0000-0000-00008F010000}"/>
    <cellStyle name="___retention_2007_CTSG1_FocusTWGs-test_STRJ(SOC)_2008Test0722_2009 ITRS TestTable(Handler)090505" xfId="401" xr:uid="{00000000-0005-0000-0000-000090010000}"/>
    <cellStyle name="___retention_2007_CTSG1_FocusTWGs-test_STRJ(SOC)_2008Test0722_Table Test-T8 RF updated 14 July 2009" xfId="402" xr:uid="{00000000-0005-0000-0000-000091010000}"/>
    <cellStyle name="___retention_2007_CTSG1_FocusTWGs-test_STRJ(SOC)_2008Test1215" xfId="403" xr:uid="{00000000-0005-0000-0000-000092010000}"/>
    <cellStyle name="___retention_2007_CTSG1_FocusTWGs-test_STRJ(SOC)_2008Test1215_Table Test-T8 RF updated 14 July 2009" xfId="404" xr:uid="{00000000-0005-0000-0000-000093010000}"/>
    <cellStyle name="___retention_2007_CTSG1_FocusTWGs-test_STRJ(SOC)_2008TestProposals_Handler_081208" xfId="405" xr:uid="{00000000-0005-0000-0000-000094010000}"/>
    <cellStyle name="___retention_2007_CTSG1_FocusTWGs-test_STRJ(SOC)_2008TestProposals_Handler_081208_Table Test-T8 RF updated 14 July 2009" xfId="406" xr:uid="{00000000-0005-0000-0000-000095010000}"/>
    <cellStyle name="___retention_2007_CTSG1_FocusTWGs-test_STRJ(SOC)_2009 ITRS TestTable(Handler)090505" xfId="407" xr:uid="{00000000-0005-0000-0000-000096010000}"/>
    <cellStyle name="___retention_2007_CTSG1_FocusTWGs-test_STRJ(SOC)_SOC_Proposal_2 (1)" xfId="408" xr:uid="{00000000-0005-0000-0000-000097010000}"/>
    <cellStyle name="___retention_2007_CTSG1_FocusTWGs-test_STRJ(SOC)_SOC_Proposal_2 (1)_2007Test_SoC_0618" xfId="409" xr:uid="{00000000-0005-0000-0000-000098010000}"/>
    <cellStyle name="___retention_2007_CTSG1_FocusTWGs-test_STRJ(SOC)_SOC_Proposal_2 (1)_2007Test_SoC_0618_2008Tables_FOCUS_ERM-ERD-FEP-LITH-INTC-FAC-AP_DRAFTv7" xfId="410" xr:uid="{00000000-0005-0000-0000-000099010000}"/>
    <cellStyle name="___retention_2007_CTSG1_FocusTWGs-test_STRJ(SOC)_SOC_Proposal_2 (1)_2007Test_SoC_0618_2008Test 081203 handler revised proposal by SEAJ" xfId="411" xr:uid="{00000000-0005-0000-0000-00009A010000}"/>
    <cellStyle name="___retention_2007_CTSG1_FocusTWGs-test_STRJ(SOC)_SOC_Proposal_2 (1)_2007Test_SoC_0618_2008Test 081203 handler revised proposal by SEAJ_2009 ITRS TestTable(Handler)090505" xfId="412" xr:uid="{00000000-0005-0000-0000-00009B010000}"/>
    <cellStyle name="___retention_2007_CTSG1_FocusTWGs-test_STRJ(SOC)_SOC_Proposal_2 (1)_2007Test_SoC_0618_2008Test 081203 handler revised proposal by SEAJ_Table Test-T8 RF updated 14 July 2009" xfId="413" xr:uid="{00000000-0005-0000-0000-00009C010000}"/>
    <cellStyle name="___retention_2007_CTSG1_FocusTWGs-test_STRJ(SOC)_SOC_Proposal_2 (1)_2007Test_SoC_0618_2008Test 1120 prober " xfId="414" xr:uid="{00000000-0005-0000-0000-00009D010000}"/>
    <cellStyle name="___retention_2007_CTSG1_FocusTWGs-test_STRJ(SOC)_SOC_Proposal_2 (1)_2007Test_SoC_0618_2008Test 1120 prober _2009 ITRS TestTable(Handler)090505" xfId="415" xr:uid="{00000000-0005-0000-0000-00009E010000}"/>
    <cellStyle name="___retention_2007_CTSG1_FocusTWGs-test_STRJ(SOC)_SOC_Proposal_2 (1)_2007Test_SoC_0618_2008Test 1120 prober _Table Test-T8 RF updated 14 July 2009" xfId="416" xr:uid="{00000000-0005-0000-0000-00009F010000}"/>
    <cellStyle name="___retention_2007_CTSG1_FocusTWGs-test_STRJ(SOC)_SOC_Proposal_2 (1)_2007Test_SoC_0618_2008Test0722" xfId="417" xr:uid="{00000000-0005-0000-0000-0000A0010000}"/>
    <cellStyle name="___retention_2007_CTSG1_FocusTWGs-test_STRJ(SOC)_SOC_Proposal_2 (1)_2007Test_SoC_0618_2008Test0722_2009 ITRS TestTable(Handler)090505" xfId="418" xr:uid="{00000000-0005-0000-0000-0000A1010000}"/>
    <cellStyle name="___retention_2007_CTSG1_FocusTWGs-test_STRJ(SOC)_SOC_Proposal_2 (1)_2007Test_SoC_0618_2008Test0722_Table Test-T8 RF updated 14 July 2009" xfId="419" xr:uid="{00000000-0005-0000-0000-0000A2010000}"/>
    <cellStyle name="___retention_2007_CTSG1_FocusTWGs-test_STRJ(SOC)_SOC_Proposal_2 (1)_2007Test_SoC_0618_2008Test1215" xfId="420" xr:uid="{00000000-0005-0000-0000-0000A3010000}"/>
    <cellStyle name="___retention_2007_CTSG1_FocusTWGs-test_STRJ(SOC)_SOC_Proposal_2 (1)_2007Test_SoC_0618_2008Test1215_Table Test-T8 RF updated 14 July 2009" xfId="421" xr:uid="{00000000-0005-0000-0000-0000A4010000}"/>
    <cellStyle name="___retention_2007_CTSG1_FocusTWGs-test_STRJ(SOC)_SOC_Proposal_2 (1)_2007Test_SoC_0618_2008TestProposals_Handler_081208" xfId="422" xr:uid="{00000000-0005-0000-0000-0000A5010000}"/>
    <cellStyle name="___retention_2007_CTSG1_FocusTWGs-test_STRJ(SOC)_SOC_Proposal_2 (1)_2007Test_SoC_0618_2008TestProposals_Handler_081208_Table Test-T8 RF updated 14 July 2009" xfId="423" xr:uid="{00000000-0005-0000-0000-0000A6010000}"/>
    <cellStyle name="___retention_2007_CTSG1_FocusTWGs-test_STRJ(SOC)_SOC_Proposal_2 (1)_2007Test_SoC_0618_2009 ITRS TestTable(Handler)090505" xfId="424" xr:uid="{00000000-0005-0000-0000-0000A7010000}"/>
    <cellStyle name="___retention_2007_CTSG1_FocusTWGs-test_STRJ(SOC)_SOC_Proposal_2 (1)_2007Test_SoC_0618_Table Test-T11 Prober updated 08Jul09" xfId="425" xr:uid="{00000000-0005-0000-0000-0000A8010000}"/>
    <cellStyle name="___retention_2007_CTSG1_FocusTWGs-test_STRJ(SOC)_SOC_Proposal_2 (1)_2007Test_SoC_0618_Table Test-T8 RF updated 14 July 2009" xfId="426" xr:uid="{00000000-0005-0000-0000-0000A9010000}"/>
    <cellStyle name="___retention_2007_CTSG1_FocusTWGs-test_STRJ(SOC)_SOC_Proposal_2 (1)_2007Test_SoC_0618_Test_Tables_20081208" xfId="427" xr:uid="{00000000-0005-0000-0000-0000AA010000}"/>
    <cellStyle name="___retention_2007_CTSG1_FocusTWGs-test_STRJ(SOC)_SOC_Proposal_2 (1)_2007Test_SoC_0618_Test_Tables_20081208 Korea feedback_08081225 " xfId="428" xr:uid="{00000000-0005-0000-0000-0000AB010000}"/>
    <cellStyle name="___retention_2007_CTSG1_FocusTWGs-test_STRJ(SOC)_SOC_Proposal_2 (1)_2007Test_SoC_0618_Test_Tables_20081208 Korea feedback_08081225 _Table Test-T8 RF updated 14 July 2009" xfId="429" xr:uid="{00000000-0005-0000-0000-0000AC010000}"/>
    <cellStyle name="___retention_2007_CTSG1_FocusTWGs-test_STRJ(SOC)_SOC_Proposal_2 (1)_2007Test_SoC_0618_Test_Tables_20081208_Table Test-T8 RF updated 14 July 2009" xfId="430" xr:uid="{00000000-0005-0000-0000-0000AD010000}"/>
    <cellStyle name="___retention_2007_CTSG1_FocusTWGs-test_STRJ(SOC)_SOC_Proposal_2 (1)_2007Test_SoC_0618_Test_Tables_20081231プローブカード案" xfId="431" xr:uid="{00000000-0005-0000-0000-0000AE010000}"/>
    <cellStyle name="___retention_2007_CTSG1_FocusTWGs-test_STRJ(SOC)_SOC_Proposal_2 (1)_2007Test_SoC_0618_Test_Tables_20081231プローブカード案_Table Test-T8 RF updated 14 July 2009" xfId="432" xr:uid="{00000000-0005-0000-0000-0000AF010000}"/>
    <cellStyle name="___retention_2007_CTSG1_FocusTWGs-test_STRJ(SOC)_SOC_Proposal_2 (1)_2007Test_SoC_0618_Test_Tables_20090113プローブカード案2" xfId="433" xr:uid="{00000000-0005-0000-0000-0000B0010000}"/>
    <cellStyle name="___retention_2007_CTSG1_FocusTWGs-test_STRJ(SOC)_SOC_Proposal_2 (1)_2007Test_SoC_0618_Test_Tables_20090113プローブカード案2_Table Test-T8 RF updated 14 July 2009" xfId="434" xr:uid="{00000000-0005-0000-0000-0000B1010000}"/>
    <cellStyle name="___retention_2007_CTSG1_FocusTWGs-test_STRJ(SOC)_SOC_Proposal_2 (1)_2007Test_SoC_0618_Test_Tables_20090113プローブカード案3" xfId="435" xr:uid="{00000000-0005-0000-0000-0000B2010000}"/>
    <cellStyle name="___retention_2007_CTSG1_FocusTWGs-test_STRJ(SOC)_SOC_Proposal_2 (1)_2007Test_SoC_0618_Test_Tables_20090113プローブカード案3_Table Test-T8 RF updated 14 July 2009" xfId="436" xr:uid="{00000000-0005-0000-0000-0000B3010000}"/>
    <cellStyle name="___retention_2007_CTSG1_FocusTWGs-test_STRJ(SOC)_SOC_Proposal_2 (1)_2007Test_SoC_0618_見直しfor2009：2007Test0829_SoC&amp;Logic" xfId="437" xr:uid="{00000000-0005-0000-0000-0000B4010000}"/>
    <cellStyle name="___retention_2007_CTSG1_FocusTWGs-test_STRJ(SOC)_SOC_Proposal_2 (1)_2007Test_SoC_0618_見直しfor2009：2007Test0829_SoC&amp;Logic(0707会議後)" xfId="438" xr:uid="{00000000-0005-0000-0000-0000B5010000}"/>
    <cellStyle name="___retention_2007_CTSG1_FocusTWGs-test_STRJ(SOC)_SOC_Proposal_2 (1)_2008Tables_FOCUS_ERM-ERD-FEP-LITH-INTC-FAC-AP_DRAFTv7" xfId="439" xr:uid="{00000000-0005-0000-0000-0000B6010000}"/>
    <cellStyle name="___retention_2007_CTSG1_FocusTWGs-test_STRJ(SOC)_SOC_Proposal_2 (1)_2008Test 081203 handler revised proposal by SEAJ" xfId="440" xr:uid="{00000000-0005-0000-0000-0000B7010000}"/>
    <cellStyle name="___retention_2007_CTSG1_FocusTWGs-test_STRJ(SOC)_SOC_Proposal_2 (1)_2008Test 081203 handler revised proposal by SEAJ_2009 ITRS TestTable(Handler)090505" xfId="441" xr:uid="{00000000-0005-0000-0000-0000B8010000}"/>
    <cellStyle name="___retention_2007_CTSG1_FocusTWGs-test_STRJ(SOC)_SOC_Proposal_2 (1)_2008Test 081203 handler revised proposal by SEAJ_Table Test-T8 RF updated 14 July 2009" xfId="442" xr:uid="{00000000-0005-0000-0000-0000B9010000}"/>
    <cellStyle name="___retention_2007_CTSG1_FocusTWGs-test_STRJ(SOC)_SOC_Proposal_2 (1)_2008Test 1120 prober " xfId="443" xr:uid="{00000000-0005-0000-0000-0000BA010000}"/>
    <cellStyle name="___retention_2007_CTSG1_FocusTWGs-test_STRJ(SOC)_SOC_Proposal_2 (1)_2008Test 1120 prober _2009 ITRS TestTable(Handler)090505" xfId="444" xr:uid="{00000000-0005-0000-0000-0000BB010000}"/>
    <cellStyle name="___retention_2007_CTSG1_FocusTWGs-test_STRJ(SOC)_SOC_Proposal_2 (1)_2008Test 1120 prober _Table Test-T8 RF updated 14 July 2009" xfId="445" xr:uid="{00000000-0005-0000-0000-0000BC010000}"/>
    <cellStyle name="___retention_2007_CTSG1_FocusTWGs-test_STRJ(SOC)_SOC_Proposal_2 (1)_2008Test0722" xfId="446" xr:uid="{00000000-0005-0000-0000-0000BD010000}"/>
    <cellStyle name="___retention_2007_CTSG1_FocusTWGs-test_STRJ(SOC)_SOC_Proposal_2 (1)_2008Test0722_2009 ITRS TestTable(Handler)090505" xfId="447" xr:uid="{00000000-0005-0000-0000-0000BE010000}"/>
    <cellStyle name="___retention_2007_CTSG1_FocusTWGs-test_STRJ(SOC)_SOC_Proposal_2 (1)_2008Test0722_Table Test-T8 RF updated 14 July 2009" xfId="448" xr:uid="{00000000-0005-0000-0000-0000BF010000}"/>
    <cellStyle name="___retention_2007_CTSG1_FocusTWGs-test_STRJ(SOC)_SOC_Proposal_2 (1)_2008Test1215" xfId="449" xr:uid="{00000000-0005-0000-0000-0000C0010000}"/>
    <cellStyle name="___retention_2007_CTSG1_FocusTWGs-test_STRJ(SOC)_SOC_Proposal_2 (1)_2008Test1215_Table Test-T8 RF updated 14 July 2009" xfId="450" xr:uid="{00000000-0005-0000-0000-0000C1010000}"/>
    <cellStyle name="___retention_2007_CTSG1_FocusTWGs-test_STRJ(SOC)_SOC_Proposal_2 (1)_2008TestProposals_Handler_081208" xfId="451" xr:uid="{00000000-0005-0000-0000-0000C2010000}"/>
    <cellStyle name="___retention_2007_CTSG1_FocusTWGs-test_STRJ(SOC)_SOC_Proposal_2 (1)_2008TestProposals_Handler_081208_Table Test-T8 RF updated 14 July 2009" xfId="452" xr:uid="{00000000-0005-0000-0000-0000C3010000}"/>
    <cellStyle name="___retention_2007_CTSG1_FocusTWGs-test_STRJ(SOC)_SOC_Proposal_2 (1)_2009 ITRS TestTable(Handler)090505" xfId="453" xr:uid="{00000000-0005-0000-0000-0000C4010000}"/>
    <cellStyle name="___retention_2007_CTSG1_FocusTWGs-test_STRJ(SOC)_SOC_Proposal_2 (1)_Table Test-T11 Prober updated 08Jul09" xfId="454" xr:uid="{00000000-0005-0000-0000-0000C5010000}"/>
    <cellStyle name="___retention_2007_CTSG1_FocusTWGs-test_STRJ(SOC)_SOC_Proposal_2 (1)_Table Test-T8 RF updated 14 July 2009" xfId="455" xr:uid="{00000000-0005-0000-0000-0000C6010000}"/>
    <cellStyle name="___retention_2007_CTSG1_FocusTWGs-test_STRJ(SOC)_SOC_Proposal_2 (1)_Test_Tables_20081208" xfId="456" xr:uid="{00000000-0005-0000-0000-0000C7010000}"/>
    <cellStyle name="___retention_2007_CTSG1_FocusTWGs-test_STRJ(SOC)_SOC_Proposal_2 (1)_Test_Tables_20081208 Korea feedback_08081225 " xfId="457" xr:uid="{00000000-0005-0000-0000-0000C8010000}"/>
    <cellStyle name="___retention_2007_CTSG1_FocusTWGs-test_STRJ(SOC)_SOC_Proposal_2 (1)_Test_Tables_20081208 Korea feedback_08081225 _Table Test-T8 RF updated 14 July 2009" xfId="458" xr:uid="{00000000-0005-0000-0000-0000C9010000}"/>
    <cellStyle name="___retention_2007_CTSG1_FocusTWGs-test_STRJ(SOC)_SOC_Proposal_2 (1)_Test_Tables_20081208_Table Test-T8 RF updated 14 July 2009" xfId="459" xr:uid="{00000000-0005-0000-0000-0000CA010000}"/>
    <cellStyle name="___retention_2007_CTSG1_FocusTWGs-test_STRJ(SOC)_SOC_Proposal_2 (1)_Test_Tables_20081231プローブカード案" xfId="460" xr:uid="{00000000-0005-0000-0000-0000CB010000}"/>
    <cellStyle name="___retention_2007_CTSG1_FocusTWGs-test_STRJ(SOC)_SOC_Proposal_2 (1)_Test_Tables_20081231プローブカード案_Table Test-T8 RF updated 14 July 2009" xfId="461" xr:uid="{00000000-0005-0000-0000-0000CC010000}"/>
    <cellStyle name="___retention_2007_CTSG1_FocusTWGs-test_STRJ(SOC)_SOC_Proposal_2 (1)_Test_Tables_20090113プローブカード案2" xfId="462" xr:uid="{00000000-0005-0000-0000-0000CD010000}"/>
    <cellStyle name="___retention_2007_CTSG1_FocusTWGs-test_STRJ(SOC)_SOC_Proposal_2 (1)_Test_Tables_20090113プローブカード案2_Table Test-T8 RF updated 14 July 2009" xfId="463" xr:uid="{00000000-0005-0000-0000-0000CE010000}"/>
    <cellStyle name="___retention_2007_CTSG1_FocusTWGs-test_STRJ(SOC)_SOC_Proposal_2 (1)_Test_Tables_20090113プローブカード案3" xfId="464" xr:uid="{00000000-0005-0000-0000-0000CF010000}"/>
    <cellStyle name="___retention_2007_CTSG1_FocusTWGs-test_STRJ(SOC)_SOC_Proposal_2 (1)_Test_Tables_20090113プローブカード案3_Table Test-T8 RF updated 14 July 2009" xfId="465" xr:uid="{00000000-0005-0000-0000-0000D0010000}"/>
    <cellStyle name="___retention_2007_CTSG1_FocusTWGs-test_STRJ(SOC)_SOC_Proposal_2 (1)_WK_2007Test0612Rev04" xfId="466" xr:uid="{00000000-0005-0000-0000-0000D1010000}"/>
    <cellStyle name="___retention_2007_CTSG1_FocusTWGs-test_STRJ(SOC)_SOC_Proposal_2 (1)_WK_2007Test0612Rev04_2008Tables_FOCUS_ERM-ERD-FEP-LITH-INTC-FAC-AP_DRAFTv7" xfId="467" xr:uid="{00000000-0005-0000-0000-0000D2010000}"/>
    <cellStyle name="___retention_2007_CTSG1_FocusTWGs-test_STRJ(SOC)_SOC_Proposal_2 (1)_WK_2007Test0612Rev04_2008Test 081203 handler revised proposal by SEAJ" xfId="468" xr:uid="{00000000-0005-0000-0000-0000D3010000}"/>
    <cellStyle name="___retention_2007_CTSG1_FocusTWGs-test_STRJ(SOC)_SOC_Proposal_2 (1)_WK_2007Test0612Rev04_2008Test 081203 handler revised proposal by SEAJ_2009 ITRS TestTable(Handler)090505" xfId="469" xr:uid="{00000000-0005-0000-0000-0000D4010000}"/>
    <cellStyle name="___retention_2007_CTSG1_FocusTWGs-test_STRJ(SOC)_SOC_Proposal_2 (1)_WK_2007Test0612Rev04_2008Test 081203 handler revised proposal by SEAJ_Table Test-T8 RF updated 14 July 2009" xfId="470" xr:uid="{00000000-0005-0000-0000-0000D5010000}"/>
    <cellStyle name="___retention_2007_CTSG1_FocusTWGs-test_STRJ(SOC)_SOC_Proposal_2 (1)_WK_2007Test0612Rev04_2008Test 1120 prober " xfId="471" xr:uid="{00000000-0005-0000-0000-0000D6010000}"/>
    <cellStyle name="___retention_2007_CTSG1_FocusTWGs-test_STRJ(SOC)_SOC_Proposal_2 (1)_WK_2007Test0612Rev04_2008Test 1120 prober _2009 ITRS TestTable(Handler)090505" xfId="472" xr:uid="{00000000-0005-0000-0000-0000D7010000}"/>
    <cellStyle name="___retention_2007_CTSG1_FocusTWGs-test_STRJ(SOC)_SOC_Proposal_2 (1)_WK_2007Test0612Rev04_2008Test 1120 prober _Table Test-T8 RF updated 14 July 2009" xfId="473" xr:uid="{00000000-0005-0000-0000-0000D8010000}"/>
    <cellStyle name="___retention_2007_CTSG1_FocusTWGs-test_STRJ(SOC)_SOC_Proposal_2 (1)_WK_2007Test0612Rev04_2008Test0722" xfId="474" xr:uid="{00000000-0005-0000-0000-0000D9010000}"/>
    <cellStyle name="___retention_2007_CTSG1_FocusTWGs-test_STRJ(SOC)_SOC_Proposal_2 (1)_WK_2007Test0612Rev04_2008Test0722_2009 ITRS TestTable(Handler)090505" xfId="475" xr:uid="{00000000-0005-0000-0000-0000DA010000}"/>
    <cellStyle name="___retention_2007_CTSG1_FocusTWGs-test_STRJ(SOC)_SOC_Proposal_2 (1)_WK_2007Test0612Rev04_2008Test0722_Table Test-T8 RF updated 14 July 2009" xfId="476" xr:uid="{00000000-0005-0000-0000-0000DB010000}"/>
    <cellStyle name="___retention_2007_CTSG1_FocusTWGs-test_STRJ(SOC)_SOC_Proposal_2 (1)_WK_2007Test0612Rev04_2008Test1215" xfId="477" xr:uid="{00000000-0005-0000-0000-0000DC010000}"/>
    <cellStyle name="___retention_2007_CTSG1_FocusTWGs-test_STRJ(SOC)_SOC_Proposal_2 (1)_WK_2007Test0612Rev04_2008Test1215_Table Test-T8 RF updated 14 July 2009" xfId="478" xr:uid="{00000000-0005-0000-0000-0000DD010000}"/>
    <cellStyle name="___retention_2007_CTSG1_FocusTWGs-test_STRJ(SOC)_SOC_Proposal_2 (1)_WK_2007Test0612Rev04_2008TestProposals_Handler_081208" xfId="479" xr:uid="{00000000-0005-0000-0000-0000DE010000}"/>
    <cellStyle name="___retention_2007_CTSG1_FocusTWGs-test_STRJ(SOC)_SOC_Proposal_2 (1)_WK_2007Test0612Rev04_2008TestProposals_Handler_081208_Table Test-T8 RF updated 14 July 2009" xfId="480" xr:uid="{00000000-0005-0000-0000-0000DF010000}"/>
    <cellStyle name="___retention_2007_CTSG1_FocusTWGs-test_STRJ(SOC)_SOC_Proposal_2 (1)_WK_2007Test0612Rev04_2009 ITRS TestTable(Handler)090505" xfId="481" xr:uid="{00000000-0005-0000-0000-0000E0010000}"/>
    <cellStyle name="___retention_2007_CTSG1_FocusTWGs-test_STRJ(SOC)_SOC_Proposal_2 (1)_WK_2007Test0612Rev04_Table Test-T11 Prober updated 08Jul09" xfId="482" xr:uid="{00000000-0005-0000-0000-0000E1010000}"/>
    <cellStyle name="___retention_2007_CTSG1_FocusTWGs-test_STRJ(SOC)_SOC_Proposal_2 (1)_WK_2007Test0612Rev04_Table Test-T8 RF updated 14 July 2009" xfId="483" xr:uid="{00000000-0005-0000-0000-0000E2010000}"/>
    <cellStyle name="___retention_2007_CTSG1_FocusTWGs-test_STRJ(SOC)_SOC_Proposal_2 (1)_WK_2007Test0612Rev04_Test_Tables_20081208" xfId="484" xr:uid="{00000000-0005-0000-0000-0000E3010000}"/>
    <cellStyle name="___retention_2007_CTSG1_FocusTWGs-test_STRJ(SOC)_SOC_Proposal_2 (1)_WK_2007Test0612Rev04_Test_Tables_20081208 Korea feedback_08081225 " xfId="485" xr:uid="{00000000-0005-0000-0000-0000E4010000}"/>
    <cellStyle name="___retention_2007_CTSG1_FocusTWGs-test_STRJ(SOC)_SOC_Proposal_2 (1)_WK_2007Test0612Rev04_Test_Tables_20081208 Korea feedback_08081225 _Table Test-T8 RF updated 14 July 2009" xfId="486" xr:uid="{00000000-0005-0000-0000-0000E5010000}"/>
    <cellStyle name="___retention_2007_CTSG1_FocusTWGs-test_STRJ(SOC)_SOC_Proposal_2 (1)_WK_2007Test0612Rev04_Test_Tables_20081208_Table Test-T8 RF updated 14 July 2009" xfId="487" xr:uid="{00000000-0005-0000-0000-0000E6010000}"/>
    <cellStyle name="___retention_2007_CTSG1_FocusTWGs-test_STRJ(SOC)_SOC_Proposal_2 (1)_WK_2007Test0612Rev04_Test_Tables_20081231プローブカード案" xfId="488" xr:uid="{00000000-0005-0000-0000-0000E7010000}"/>
    <cellStyle name="___retention_2007_CTSG1_FocusTWGs-test_STRJ(SOC)_SOC_Proposal_2 (1)_WK_2007Test0612Rev04_Test_Tables_20081231プローブカード案_Table Test-T8 RF updated 14 July 2009" xfId="489" xr:uid="{00000000-0005-0000-0000-0000E8010000}"/>
    <cellStyle name="___retention_2007_CTSG1_FocusTWGs-test_STRJ(SOC)_SOC_Proposal_2 (1)_WK_2007Test0612Rev04_Test_Tables_20090113プローブカード案2" xfId="490" xr:uid="{00000000-0005-0000-0000-0000E9010000}"/>
    <cellStyle name="___retention_2007_CTSG1_FocusTWGs-test_STRJ(SOC)_SOC_Proposal_2 (1)_WK_2007Test0612Rev04_Test_Tables_20090113プローブカード案2_Table Test-T8 RF updated 14 July 2009" xfId="491" xr:uid="{00000000-0005-0000-0000-0000EA010000}"/>
    <cellStyle name="___retention_2007_CTSG1_FocusTWGs-test_STRJ(SOC)_SOC_Proposal_2 (1)_WK_2007Test0612Rev04_Test_Tables_20090113プローブカード案3" xfId="492" xr:uid="{00000000-0005-0000-0000-0000EB010000}"/>
    <cellStyle name="___retention_2007_CTSG1_FocusTWGs-test_STRJ(SOC)_SOC_Proposal_2 (1)_WK_2007Test0612Rev04_Test_Tables_20090113プローブカード案3_Table Test-T8 RF updated 14 July 2009" xfId="493" xr:uid="{00000000-0005-0000-0000-0000EC010000}"/>
    <cellStyle name="___retention_2007_CTSG1_FocusTWGs-test_STRJ(SOC)_SOC_Proposal_2 (1)_WK_2007Test0612Rev04_見直しfor2009：2007Test0829_SoC&amp;Logic" xfId="494" xr:uid="{00000000-0005-0000-0000-0000ED010000}"/>
    <cellStyle name="___retention_2007_CTSG1_FocusTWGs-test_STRJ(SOC)_SOC_Proposal_2 (1)_WK_2007Test0612Rev04_見直しfor2009：2007Test0829_SoC&amp;Logic(0707会議後)" xfId="495" xr:uid="{00000000-0005-0000-0000-0000EE010000}"/>
    <cellStyle name="___retention_2007_CTSG1_FocusTWGs-test_STRJ(SOC)_SOC_Proposal_2 (1)_見直しfor2009：2007Test0829_SoC&amp;Logic" xfId="496" xr:uid="{00000000-0005-0000-0000-0000EF010000}"/>
    <cellStyle name="___retention_2007_CTSG1_FocusTWGs-test_STRJ(SOC)_SOC_Proposal_2 (1)_見直しfor2009：2007Test0829_SoC&amp;Logic(0707会議後)" xfId="497" xr:uid="{00000000-0005-0000-0000-0000F0010000}"/>
    <cellStyle name="___retention_2007_CTSG1_FocusTWGs-test_STRJ(SOC)_Table Test-T11 Prober updated 08Jul09" xfId="498" xr:uid="{00000000-0005-0000-0000-0000F1010000}"/>
    <cellStyle name="___retention_2007_CTSG1_FocusTWGs-test_STRJ(SOC)_Table Test-T8 RF updated 14 July 2009" xfId="499" xr:uid="{00000000-0005-0000-0000-0000F2010000}"/>
    <cellStyle name="___retention_2007_CTSG1_FocusTWGs-test_STRJ(SOC)_Test_Tables_20081208" xfId="500" xr:uid="{00000000-0005-0000-0000-0000F3010000}"/>
    <cellStyle name="___retention_2007_CTSG1_FocusTWGs-test_STRJ(SOC)_Test_Tables_20081208 Korea feedback_08081225 " xfId="501" xr:uid="{00000000-0005-0000-0000-0000F4010000}"/>
    <cellStyle name="___retention_2007_CTSG1_FocusTWGs-test_STRJ(SOC)_Test_Tables_20081208 Korea feedback_08081225 _Table Test-T8 RF updated 14 July 2009" xfId="502" xr:uid="{00000000-0005-0000-0000-0000F5010000}"/>
    <cellStyle name="___retention_2007_CTSG1_FocusTWGs-test_STRJ(SOC)_Test_Tables_20081208_Table Test-T8 RF updated 14 July 2009" xfId="503" xr:uid="{00000000-0005-0000-0000-0000F6010000}"/>
    <cellStyle name="___retention_2007_CTSG1_FocusTWGs-test_STRJ(SOC)_Test_Tables_20081231プローブカード案" xfId="504" xr:uid="{00000000-0005-0000-0000-0000F7010000}"/>
    <cellStyle name="___retention_2007_CTSG1_FocusTWGs-test_STRJ(SOC)_Test_Tables_20081231プローブカード案_Table Test-T8 RF updated 14 July 2009" xfId="505" xr:uid="{00000000-0005-0000-0000-0000F8010000}"/>
    <cellStyle name="___retention_2007_CTSG1_FocusTWGs-test_STRJ(SOC)_Test_Tables_20090113プローブカード案2" xfId="506" xr:uid="{00000000-0005-0000-0000-0000F9010000}"/>
    <cellStyle name="___retention_2007_CTSG1_FocusTWGs-test_STRJ(SOC)_Test_Tables_20090113プローブカード案2_Table Test-T8 RF updated 14 July 2009" xfId="507" xr:uid="{00000000-0005-0000-0000-0000FA010000}"/>
    <cellStyle name="___retention_2007_CTSG1_FocusTWGs-test_STRJ(SOC)_Test_Tables_20090113プローブカード案3" xfId="508" xr:uid="{00000000-0005-0000-0000-0000FB010000}"/>
    <cellStyle name="___retention_2007_CTSG1_FocusTWGs-test_STRJ(SOC)_Test_Tables_20090113プローブカード案3_Table Test-T8 RF updated 14 July 2009" xfId="509" xr:uid="{00000000-0005-0000-0000-0000FC010000}"/>
    <cellStyle name="___retention_2007_CTSG1_FocusTWGs-test_STRJ(SOC)_WK_2007Test0612Rev04" xfId="510" xr:uid="{00000000-0005-0000-0000-0000FD010000}"/>
    <cellStyle name="___retention_2007_CTSG1_FocusTWGs-test_STRJ(SOC)_WK_2007Test0612Rev04_2008Tables_FOCUS_ERM-ERD-FEP-LITH-INTC-FAC-AP_DRAFTv7" xfId="511" xr:uid="{00000000-0005-0000-0000-0000FE010000}"/>
    <cellStyle name="___retention_2007_CTSG1_FocusTWGs-test_STRJ(SOC)_WK_2007Test0612Rev04_2008Test 081203 handler revised proposal by SEAJ" xfId="512" xr:uid="{00000000-0005-0000-0000-0000FF010000}"/>
    <cellStyle name="___retention_2007_CTSG1_FocusTWGs-test_STRJ(SOC)_WK_2007Test0612Rev04_2008Test 081203 handler revised proposal by SEAJ_2009 ITRS TestTable(Handler)090505" xfId="513" xr:uid="{00000000-0005-0000-0000-000000020000}"/>
    <cellStyle name="___retention_2007_CTSG1_FocusTWGs-test_STRJ(SOC)_WK_2007Test0612Rev04_2008Test 081203 handler revised proposal by SEAJ_Table Test-T8 RF updated 14 July 2009" xfId="514" xr:uid="{00000000-0005-0000-0000-000001020000}"/>
    <cellStyle name="___retention_2007_CTSG1_FocusTWGs-test_STRJ(SOC)_WK_2007Test0612Rev04_2008Test 1120 prober " xfId="515" xr:uid="{00000000-0005-0000-0000-000002020000}"/>
    <cellStyle name="___retention_2007_CTSG1_FocusTWGs-test_STRJ(SOC)_WK_2007Test0612Rev04_2008Test 1120 prober _2009 ITRS TestTable(Handler)090505" xfId="516" xr:uid="{00000000-0005-0000-0000-000003020000}"/>
    <cellStyle name="___retention_2007_CTSG1_FocusTWGs-test_STRJ(SOC)_WK_2007Test0612Rev04_2008Test 1120 prober _Table Test-T8 RF updated 14 July 2009" xfId="517" xr:uid="{00000000-0005-0000-0000-000004020000}"/>
    <cellStyle name="___retention_2007_CTSG1_FocusTWGs-test_STRJ(SOC)_WK_2007Test0612Rev04_2008Test0722" xfId="518" xr:uid="{00000000-0005-0000-0000-000005020000}"/>
    <cellStyle name="___retention_2007_CTSG1_FocusTWGs-test_STRJ(SOC)_WK_2007Test0612Rev04_2008Test0722_2009 ITRS TestTable(Handler)090505" xfId="519" xr:uid="{00000000-0005-0000-0000-000006020000}"/>
    <cellStyle name="___retention_2007_CTSG1_FocusTWGs-test_STRJ(SOC)_WK_2007Test0612Rev04_2008Test0722_Table Test-T8 RF updated 14 July 2009" xfId="520" xr:uid="{00000000-0005-0000-0000-000007020000}"/>
    <cellStyle name="___retention_2007_CTSG1_FocusTWGs-test_STRJ(SOC)_WK_2007Test0612Rev04_2008Test1215" xfId="521" xr:uid="{00000000-0005-0000-0000-000008020000}"/>
    <cellStyle name="___retention_2007_CTSG1_FocusTWGs-test_STRJ(SOC)_WK_2007Test0612Rev04_2008Test1215_Table Test-T8 RF updated 14 July 2009" xfId="522" xr:uid="{00000000-0005-0000-0000-000009020000}"/>
    <cellStyle name="___retention_2007_CTSG1_FocusTWGs-test_STRJ(SOC)_WK_2007Test0612Rev04_2008TestProposals_Handler_081208" xfId="523" xr:uid="{00000000-0005-0000-0000-00000A020000}"/>
    <cellStyle name="___retention_2007_CTSG1_FocusTWGs-test_STRJ(SOC)_WK_2007Test0612Rev04_2008TestProposals_Handler_081208_Table Test-T8 RF updated 14 July 2009" xfId="524" xr:uid="{00000000-0005-0000-0000-00000B020000}"/>
    <cellStyle name="___retention_2007_CTSG1_FocusTWGs-test_STRJ(SOC)_WK_2007Test0612Rev04_2009 ITRS TestTable(Handler)090505" xfId="525" xr:uid="{00000000-0005-0000-0000-00000C020000}"/>
    <cellStyle name="___retention_2007_CTSG1_FocusTWGs-test_STRJ(SOC)_WK_2007Test0612Rev04_Table Test-T11 Prober updated 08Jul09" xfId="526" xr:uid="{00000000-0005-0000-0000-00000D020000}"/>
    <cellStyle name="___retention_2007_CTSG1_FocusTWGs-test_STRJ(SOC)_WK_2007Test0612Rev04_Table Test-T8 RF updated 14 July 2009" xfId="527" xr:uid="{00000000-0005-0000-0000-00000E020000}"/>
    <cellStyle name="___retention_2007_CTSG1_FocusTWGs-test_STRJ(SOC)_WK_2007Test0612Rev04_Test_Tables_20081208" xfId="528" xr:uid="{00000000-0005-0000-0000-00000F020000}"/>
    <cellStyle name="___retention_2007_CTSG1_FocusTWGs-test_STRJ(SOC)_WK_2007Test0612Rev04_Test_Tables_20081208 Korea feedback_08081225 " xfId="529" xr:uid="{00000000-0005-0000-0000-000010020000}"/>
    <cellStyle name="___retention_2007_CTSG1_FocusTWGs-test_STRJ(SOC)_WK_2007Test0612Rev04_Test_Tables_20081208 Korea feedback_08081225 _Table Test-T8 RF updated 14 July 2009" xfId="530" xr:uid="{00000000-0005-0000-0000-000011020000}"/>
    <cellStyle name="___retention_2007_CTSG1_FocusTWGs-test_STRJ(SOC)_WK_2007Test0612Rev04_Test_Tables_20081208_Table Test-T8 RF updated 14 July 2009" xfId="531" xr:uid="{00000000-0005-0000-0000-000012020000}"/>
    <cellStyle name="___retention_2007_CTSG1_FocusTWGs-test_STRJ(SOC)_WK_2007Test0612Rev04_Test_Tables_20081231プローブカード案" xfId="532" xr:uid="{00000000-0005-0000-0000-000013020000}"/>
    <cellStyle name="___retention_2007_CTSG1_FocusTWGs-test_STRJ(SOC)_WK_2007Test0612Rev04_Test_Tables_20081231プローブカード案_Table Test-T8 RF updated 14 July 2009" xfId="533" xr:uid="{00000000-0005-0000-0000-000014020000}"/>
    <cellStyle name="___retention_2007_CTSG1_FocusTWGs-test_STRJ(SOC)_WK_2007Test0612Rev04_Test_Tables_20090113プローブカード案2" xfId="534" xr:uid="{00000000-0005-0000-0000-000015020000}"/>
    <cellStyle name="___retention_2007_CTSG1_FocusTWGs-test_STRJ(SOC)_WK_2007Test0612Rev04_Test_Tables_20090113プローブカード案2_Table Test-T8 RF updated 14 July 2009" xfId="535" xr:uid="{00000000-0005-0000-0000-000016020000}"/>
    <cellStyle name="___retention_2007_CTSG1_FocusTWGs-test_STRJ(SOC)_WK_2007Test0612Rev04_Test_Tables_20090113プローブカード案3" xfId="536" xr:uid="{00000000-0005-0000-0000-000017020000}"/>
    <cellStyle name="___retention_2007_CTSG1_FocusTWGs-test_STRJ(SOC)_WK_2007Test0612Rev04_Test_Tables_20090113プローブカード案3_Table Test-T8 RF updated 14 July 2009" xfId="537" xr:uid="{00000000-0005-0000-0000-000018020000}"/>
    <cellStyle name="___retention_2007_CTSG1_FocusTWGs-test_STRJ(SOC)_WK_2007Test0612Rev04_見直しfor2009：2007Test0829_SoC&amp;Logic" xfId="538" xr:uid="{00000000-0005-0000-0000-000019020000}"/>
    <cellStyle name="___retention_2007_CTSG1_FocusTWGs-test_STRJ(SOC)_WK_2007Test0612Rev04_見直しfor2009：2007Test0829_SoC&amp;Logic(0707会議後)" xfId="539" xr:uid="{00000000-0005-0000-0000-00001A020000}"/>
    <cellStyle name="___retention_2007_CTSG1_FocusTWGs-test_STRJ(SOC)_見直しfor2009：2007Test0829_SoC&amp;Logic" xfId="540" xr:uid="{00000000-0005-0000-0000-00001B020000}"/>
    <cellStyle name="___retention_2007_CTSG1_FocusTWGs-test_STRJ(SOC)_見直しfor2009：2007Test0829_SoC&amp;Logic(0707会議後)" xfId="541" xr:uid="{00000000-0005-0000-0000-00001C020000}"/>
    <cellStyle name="___retention_2007_SoC_table_Rev 1" xfId="542" xr:uid="{00000000-0005-0000-0000-00001D020000}"/>
    <cellStyle name="___retention_2007_SoC_table_Rev 1_2007Test_SoC_0618" xfId="543" xr:uid="{00000000-0005-0000-0000-00001E020000}"/>
    <cellStyle name="___retention_2007_SoC_table_Rev 1_2007Test_SoC_0618_2008Tables_FOCUS_ERM-ERD-FEP-LITH-INTC-FAC-AP_DRAFTv7" xfId="544" xr:uid="{00000000-0005-0000-0000-00001F020000}"/>
    <cellStyle name="___retention_2007_SoC_table_Rev 1_2007Test_SoC_0618_2008Test 081203 handler revised proposal by SEAJ" xfId="545" xr:uid="{00000000-0005-0000-0000-000020020000}"/>
    <cellStyle name="___retention_2007_SoC_table_Rev 1_2007Test_SoC_0618_2008Test 081203 handler revised proposal by SEAJ_2009 ITRS TestTable(Handler)090505" xfId="546" xr:uid="{00000000-0005-0000-0000-000021020000}"/>
    <cellStyle name="___retention_2007_SoC_table_Rev 1_2007Test_SoC_0618_2008Test 081203 handler revised proposal by SEAJ_Table Test-T8 RF updated 14 July 2009" xfId="547" xr:uid="{00000000-0005-0000-0000-000022020000}"/>
    <cellStyle name="___retention_2007_SoC_table_Rev 1_2007Test_SoC_0618_2008Test 1120 prober " xfId="548" xr:uid="{00000000-0005-0000-0000-000023020000}"/>
    <cellStyle name="___retention_2007_SoC_table_Rev 1_2007Test_SoC_0618_2008Test 1120 prober _2009 ITRS TestTable(Handler)090505" xfId="549" xr:uid="{00000000-0005-0000-0000-000024020000}"/>
    <cellStyle name="___retention_2007_SoC_table_Rev 1_2007Test_SoC_0618_2008Test 1120 prober _Table Test-T8 RF updated 14 July 2009" xfId="550" xr:uid="{00000000-0005-0000-0000-000025020000}"/>
    <cellStyle name="___retention_2007_SoC_table_Rev 1_2007Test_SoC_0618_2008Test0722" xfId="551" xr:uid="{00000000-0005-0000-0000-000026020000}"/>
    <cellStyle name="___retention_2007_SoC_table_Rev 1_2007Test_SoC_0618_2008Test0722_2009 ITRS TestTable(Handler)090505" xfId="552" xr:uid="{00000000-0005-0000-0000-000027020000}"/>
    <cellStyle name="___retention_2007_SoC_table_Rev 1_2007Test_SoC_0618_2008Test0722_Table Test-T8 RF updated 14 July 2009" xfId="553" xr:uid="{00000000-0005-0000-0000-000028020000}"/>
    <cellStyle name="___retention_2007_SoC_table_Rev 1_2007Test_SoC_0618_2008Test1215" xfId="554" xr:uid="{00000000-0005-0000-0000-000029020000}"/>
    <cellStyle name="___retention_2007_SoC_table_Rev 1_2007Test_SoC_0618_2008Test1215_Table Test-T8 RF updated 14 July 2009" xfId="555" xr:uid="{00000000-0005-0000-0000-00002A020000}"/>
    <cellStyle name="___retention_2007_SoC_table_Rev 1_2007Test_SoC_0618_2008TestProposals_Handler_081208" xfId="556" xr:uid="{00000000-0005-0000-0000-00002B020000}"/>
    <cellStyle name="___retention_2007_SoC_table_Rev 1_2007Test_SoC_0618_2008TestProposals_Handler_081208_Table Test-T8 RF updated 14 July 2009" xfId="557" xr:uid="{00000000-0005-0000-0000-00002C020000}"/>
    <cellStyle name="___retention_2007_SoC_table_Rev 1_2007Test_SoC_0618_2009 ITRS TestTable(Handler)090505" xfId="558" xr:uid="{00000000-0005-0000-0000-00002D020000}"/>
    <cellStyle name="___retention_2007_SoC_table_Rev 1_2007Test_SoC_0618_Table Test-T11 Prober updated 08Jul09" xfId="559" xr:uid="{00000000-0005-0000-0000-00002E020000}"/>
    <cellStyle name="___retention_2007_SoC_table_Rev 1_2007Test_SoC_0618_Table Test-T8 RF updated 14 July 2009" xfId="560" xr:uid="{00000000-0005-0000-0000-00002F020000}"/>
    <cellStyle name="___retention_2007_SoC_table_Rev 1_2007Test_SoC_0618_Test_Tables_20081208" xfId="561" xr:uid="{00000000-0005-0000-0000-000030020000}"/>
    <cellStyle name="___retention_2007_SoC_table_Rev 1_2007Test_SoC_0618_Test_Tables_20081208 Korea feedback_08081225 " xfId="562" xr:uid="{00000000-0005-0000-0000-000031020000}"/>
    <cellStyle name="___retention_2007_SoC_table_Rev 1_2007Test_SoC_0618_Test_Tables_20081208 Korea feedback_08081225 _Table Test-T8 RF updated 14 July 2009" xfId="563" xr:uid="{00000000-0005-0000-0000-000032020000}"/>
    <cellStyle name="___retention_2007_SoC_table_Rev 1_2007Test_SoC_0618_Test_Tables_20081208_Table Test-T8 RF updated 14 July 2009" xfId="564" xr:uid="{00000000-0005-0000-0000-000033020000}"/>
    <cellStyle name="___retention_2007_SoC_table_Rev 1_2007Test_SoC_0618_Test_Tables_20081231プローブカード案" xfId="565" xr:uid="{00000000-0005-0000-0000-000034020000}"/>
    <cellStyle name="___retention_2007_SoC_table_Rev 1_2007Test_SoC_0618_Test_Tables_20081231プローブカード案_Table Test-T8 RF updated 14 July 2009" xfId="566" xr:uid="{00000000-0005-0000-0000-000035020000}"/>
    <cellStyle name="___retention_2007_SoC_table_Rev 1_2007Test_SoC_0618_Test_Tables_20090113プローブカード案2" xfId="567" xr:uid="{00000000-0005-0000-0000-000036020000}"/>
    <cellStyle name="___retention_2007_SoC_table_Rev 1_2007Test_SoC_0618_Test_Tables_20090113プローブカード案2_Table Test-T8 RF updated 14 July 2009" xfId="568" xr:uid="{00000000-0005-0000-0000-000037020000}"/>
    <cellStyle name="___retention_2007_SoC_table_Rev 1_2007Test_SoC_0618_Test_Tables_20090113プローブカード案3" xfId="569" xr:uid="{00000000-0005-0000-0000-000038020000}"/>
    <cellStyle name="___retention_2007_SoC_table_Rev 1_2007Test_SoC_0618_Test_Tables_20090113プローブカード案3_Table Test-T8 RF updated 14 July 2009" xfId="570" xr:uid="{00000000-0005-0000-0000-000039020000}"/>
    <cellStyle name="___retention_2007_SoC_table_Rev 1_2007Test_SoC_0618_見直しfor2009：2007Test0829_SoC&amp;Logic" xfId="571" xr:uid="{00000000-0005-0000-0000-00003A020000}"/>
    <cellStyle name="___retention_2007_SoC_table_Rev 1_2007Test_SoC_0618_見直しfor2009：2007Test0829_SoC&amp;Logic(0707会議後)" xfId="572" xr:uid="{00000000-0005-0000-0000-00003B020000}"/>
    <cellStyle name="___retention_2007_SoC_table_Rev 1_2008Tables_FOCUS_ERM-ERD-FEP-LITH-INTC-FAC-AP_DRAFTv7" xfId="573" xr:uid="{00000000-0005-0000-0000-00003C020000}"/>
    <cellStyle name="___retention_2007_SoC_table_Rev 1_2008Test 081203 handler revised proposal by SEAJ" xfId="574" xr:uid="{00000000-0005-0000-0000-00003D020000}"/>
    <cellStyle name="___retention_2007_SoC_table_Rev 1_2008Test 081203 handler revised proposal by SEAJ_2009 ITRS TestTable(Handler)090505" xfId="575" xr:uid="{00000000-0005-0000-0000-00003E020000}"/>
    <cellStyle name="___retention_2007_SoC_table_Rev 1_2008Test 081203 handler revised proposal by SEAJ_Table Test-T8 RF updated 14 July 2009" xfId="576" xr:uid="{00000000-0005-0000-0000-00003F020000}"/>
    <cellStyle name="___retention_2007_SoC_table_Rev 1_2008Test 1120 prober " xfId="577" xr:uid="{00000000-0005-0000-0000-000040020000}"/>
    <cellStyle name="___retention_2007_SoC_table_Rev 1_2008Test 1120 prober _2009 ITRS TestTable(Handler)090505" xfId="578" xr:uid="{00000000-0005-0000-0000-000041020000}"/>
    <cellStyle name="___retention_2007_SoC_table_Rev 1_2008Test 1120 prober _Table Test-T8 RF updated 14 July 2009" xfId="579" xr:uid="{00000000-0005-0000-0000-000042020000}"/>
    <cellStyle name="___retention_2007_SoC_table_Rev 1_2008Test0722" xfId="580" xr:uid="{00000000-0005-0000-0000-000043020000}"/>
    <cellStyle name="___retention_2007_SoC_table_Rev 1_2008Test0722_2009 ITRS TestTable(Handler)090505" xfId="581" xr:uid="{00000000-0005-0000-0000-000044020000}"/>
    <cellStyle name="___retention_2007_SoC_table_Rev 1_2008Test0722_Table Test-T8 RF updated 14 July 2009" xfId="582" xr:uid="{00000000-0005-0000-0000-000045020000}"/>
    <cellStyle name="___retention_2007_SoC_table_Rev 1_2008Test1215" xfId="583" xr:uid="{00000000-0005-0000-0000-000046020000}"/>
    <cellStyle name="___retention_2007_SoC_table_Rev 1_2008Test1215_Table Test-T8 RF updated 14 July 2009" xfId="584" xr:uid="{00000000-0005-0000-0000-000047020000}"/>
    <cellStyle name="___retention_2007_SoC_table_Rev 1_2008TestProposals_Handler_081208" xfId="585" xr:uid="{00000000-0005-0000-0000-000048020000}"/>
    <cellStyle name="___retention_2007_SoC_table_Rev 1_2008TestProposals_Handler_081208_Table Test-T8 RF updated 14 July 2009" xfId="586" xr:uid="{00000000-0005-0000-0000-000049020000}"/>
    <cellStyle name="___retention_2007_SoC_table_Rev 1_2009 ITRS TestTable(Handler)090505" xfId="587" xr:uid="{00000000-0005-0000-0000-00004A020000}"/>
    <cellStyle name="___retention_2007_SoC_table_Rev 1_SOC_Proposal_2 (1)" xfId="588" xr:uid="{00000000-0005-0000-0000-00004B020000}"/>
    <cellStyle name="___retention_2007_SoC_table_Rev 1_SOC_Proposal_2 (1)_2007Test_SoC_0618" xfId="589" xr:uid="{00000000-0005-0000-0000-00004C020000}"/>
    <cellStyle name="___retention_2007_SoC_table_Rev 1_SOC_Proposal_2 (1)_2007Test_SoC_0618_2008Tables_FOCUS_ERM-ERD-FEP-LITH-INTC-FAC-AP_DRAFTv7" xfId="590" xr:uid="{00000000-0005-0000-0000-00004D020000}"/>
    <cellStyle name="___retention_2007_SoC_table_Rev 1_SOC_Proposal_2 (1)_2007Test_SoC_0618_2008Test 081203 handler revised proposal by SEAJ" xfId="591" xr:uid="{00000000-0005-0000-0000-00004E020000}"/>
    <cellStyle name="___retention_2007_SoC_table_Rev 1_SOC_Proposal_2 (1)_2007Test_SoC_0618_2008Test 081203 handler revised proposal by SEAJ_2009 ITRS TestTable(Handler)090505" xfId="592" xr:uid="{00000000-0005-0000-0000-00004F020000}"/>
    <cellStyle name="___retention_2007_SoC_table_Rev 1_SOC_Proposal_2 (1)_2007Test_SoC_0618_2008Test 081203 handler revised proposal by SEAJ_Table Test-T8 RF updated 14 July 2009" xfId="593" xr:uid="{00000000-0005-0000-0000-000050020000}"/>
    <cellStyle name="___retention_2007_SoC_table_Rev 1_SOC_Proposal_2 (1)_2007Test_SoC_0618_2008Test 1120 prober " xfId="594" xr:uid="{00000000-0005-0000-0000-000051020000}"/>
    <cellStyle name="___retention_2007_SoC_table_Rev 1_SOC_Proposal_2 (1)_2007Test_SoC_0618_2008Test 1120 prober _2009 ITRS TestTable(Handler)090505" xfId="595" xr:uid="{00000000-0005-0000-0000-000052020000}"/>
    <cellStyle name="___retention_2007_SoC_table_Rev 1_SOC_Proposal_2 (1)_2007Test_SoC_0618_2008Test 1120 prober _Table Test-T8 RF updated 14 July 2009" xfId="596" xr:uid="{00000000-0005-0000-0000-000053020000}"/>
    <cellStyle name="___retention_2007_SoC_table_Rev 1_SOC_Proposal_2 (1)_2007Test_SoC_0618_2008Test0722" xfId="597" xr:uid="{00000000-0005-0000-0000-000054020000}"/>
    <cellStyle name="___retention_2007_SoC_table_Rev 1_SOC_Proposal_2 (1)_2007Test_SoC_0618_2008Test0722_2009 ITRS TestTable(Handler)090505" xfId="598" xr:uid="{00000000-0005-0000-0000-000055020000}"/>
    <cellStyle name="___retention_2007_SoC_table_Rev 1_SOC_Proposal_2 (1)_2007Test_SoC_0618_2008Test0722_Table Test-T8 RF updated 14 July 2009" xfId="599" xr:uid="{00000000-0005-0000-0000-000056020000}"/>
    <cellStyle name="___retention_2007_SoC_table_Rev 1_SOC_Proposal_2 (1)_2007Test_SoC_0618_2008Test1215" xfId="600" xr:uid="{00000000-0005-0000-0000-000057020000}"/>
    <cellStyle name="___retention_2007_SoC_table_Rev 1_SOC_Proposal_2 (1)_2007Test_SoC_0618_2008Test1215_Table Test-T8 RF updated 14 July 2009" xfId="601" xr:uid="{00000000-0005-0000-0000-000058020000}"/>
    <cellStyle name="___retention_2007_SoC_table_Rev 1_SOC_Proposal_2 (1)_2007Test_SoC_0618_2008TestProposals_Handler_081208" xfId="602" xr:uid="{00000000-0005-0000-0000-000059020000}"/>
    <cellStyle name="___retention_2007_SoC_table_Rev 1_SOC_Proposal_2 (1)_2007Test_SoC_0618_2008TestProposals_Handler_081208_Table Test-T8 RF updated 14 July 2009" xfId="603" xr:uid="{00000000-0005-0000-0000-00005A020000}"/>
    <cellStyle name="___retention_2007_SoC_table_Rev 1_SOC_Proposal_2 (1)_2007Test_SoC_0618_2009 ITRS TestTable(Handler)090505" xfId="604" xr:uid="{00000000-0005-0000-0000-00005B020000}"/>
    <cellStyle name="___retention_2007_SoC_table_Rev 1_SOC_Proposal_2 (1)_2007Test_SoC_0618_Table Test-T11 Prober updated 08Jul09" xfId="605" xr:uid="{00000000-0005-0000-0000-00005C020000}"/>
    <cellStyle name="___retention_2007_SoC_table_Rev 1_SOC_Proposal_2 (1)_2007Test_SoC_0618_Table Test-T8 RF updated 14 July 2009" xfId="606" xr:uid="{00000000-0005-0000-0000-00005D020000}"/>
    <cellStyle name="___retention_2007_SoC_table_Rev 1_SOC_Proposal_2 (1)_2007Test_SoC_0618_Test_Tables_20081208" xfId="607" xr:uid="{00000000-0005-0000-0000-00005E020000}"/>
    <cellStyle name="___retention_2007_SoC_table_Rev 1_SOC_Proposal_2 (1)_2007Test_SoC_0618_Test_Tables_20081208 Korea feedback_08081225 " xfId="608" xr:uid="{00000000-0005-0000-0000-00005F020000}"/>
    <cellStyle name="___retention_2007_SoC_table_Rev 1_SOC_Proposal_2 (1)_2007Test_SoC_0618_Test_Tables_20081208 Korea feedback_08081225 _Table Test-T8 RF updated 14 July 2009" xfId="609" xr:uid="{00000000-0005-0000-0000-000060020000}"/>
    <cellStyle name="___retention_2007_SoC_table_Rev 1_SOC_Proposal_2 (1)_2007Test_SoC_0618_Test_Tables_20081208_Table Test-T8 RF updated 14 July 2009" xfId="610" xr:uid="{00000000-0005-0000-0000-000061020000}"/>
    <cellStyle name="___retention_2007_SoC_table_Rev 1_SOC_Proposal_2 (1)_2007Test_SoC_0618_Test_Tables_20081231プローブカード案" xfId="611" xr:uid="{00000000-0005-0000-0000-000062020000}"/>
    <cellStyle name="___retention_2007_SoC_table_Rev 1_SOC_Proposal_2 (1)_2007Test_SoC_0618_Test_Tables_20081231プローブカード案_Table Test-T8 RF updated 14 July 2009" xfId="612" xr:uid="{00000000-0005-0000-0000-000063020000}"/>
    <cellStyle name="___retention_2007_SoC_table_Rev 1_SOC_Proposal_2 (1)_2007Test_SoC_0618_Test_Tables_20090113プローブカード案2" xfId="613" xr:uid="{00000000-0005-0000-0000-000064020000}"/>
    <cellStyle name="___retention_2007_SoC_table_Rev 1_SOC_Proposal_2 (1)_2007Test_SoC_0618_Test_Tables_20090113プローブカード案2_Table Test-T8 RF updated 14 July 2009" xfId="614" xr:uid="{00000000-0005-0000-0000-000065020000}"/>
    <cellStyle name="___retention_2007_SoC_table_Rev 1_SOC_Proposal_2 (1)_2007Test_SoC_0618_Test_Tables_20090113プローブカード案3" xfId="615" xr:uid="{00000000-0005-0000-0000-000066020000}"/>
    <cellStyle name="___retention_2007_SoC_table_Rev 1_SOC_Proposal_2 (1)_2007Test_SoC_0618_Test_Tables_20090113プローブカード案3_Table Test-T8 RF updated 14 July 2009" xfId="616" xr:uid="{00000000-0005-0000-0000-000067020000}"/>
    <cellStyle name="___retention_2007_SoC_table_Rev 1_SOC_Proposal_2 (1)_2007Test_SoC_0618_見直しfor2009：2007Test0829_SoC&amp;Logic" xfId="617" xr:uid="{00000000-0005-0000-0000-000068020000}"/>
    <cellStyle name="___retention_2007_SoC_table_Rev 1_SOC_Proposal_2 (1)_2007Test_SoC_0618_見直しfor2009：2007Test0829_SoC&amp;Logic(0707会議後)" xfId="618" xr:uid="{00000000-0005-0000-0000-000069020000}"/>
    <cellStyle name="___retention_2007_SoC_table_Rev 1_SOC_Proposal_2 (1)_2008Tables_FOCUS_ERM-ERD-FEP-LITH-INTC-FAC-AP_DRAFTv7" xfId="619" xr:uid="{00000000-0005-0000-0000-00006A020000}"/>
    <cellStyle name="___retention_2007_SoC_table_Rev 1_SOC_Proposal_2 (1)_2008Test 081203 handler revised proposal by SEAJ" xfId="620" xr:uid="{00000000-0005-0000-0000-00006B020000}"/>
    <cellStyle name="___retention_2007_SoC_table_Rev 1_SOC_Proposal_2 (1)_2008Test 081203 handler revised proposal by SEAJ_2009 ITRS TestTable(Handler)090505" xfId="621" xr:uid="{00000000-0005-0000-0000-00006C020000}"/>
    <cellStyle name="___retention_2007_SoC_table_Rev 1_SOC_Proposal_2 (1)_2008Test 081203 handler revised proposal by SEAJ_Table Test-T8 RF updated 14 July 2009" xfId="622" xr:uid="{00000000-0005-0000-0000-00006D020000}"/>
    <cellStyle name="___retention_2007_SoC_table_Rev 1_SOC_Proposal_2 (1)_2008Test 1120 prober " xfId="623" xr:uid="{00000000-0005-0000-0000-00006E020000}"/>
    <cellStyle name="___retention_2007_SoC_table_Rev 1_SOC_Proposal_2 (1)_2008Test 1120 prober _2009 ITRS TestTable(Handler)090505" xfId="624" xr:uid="{00000000-0005-0000-0000-00006F020000}"/>
    <cellStyle name="___retention_2007_SoC_table_Rev 1_SOC_Proposal_2 (1)_2008Test 1120 prober _Table Test-T8 RF updated 14 July 2009" xfId="625" xr:uid="{00000000-0005-0000-0000-000070020000}"/>
    <cellStyle name="___retention_2007_SoC_table_Rev 1_SOC_Proposal_2 (1)_2008Test0722" xfId="626" xr:uid="{00000000-0005-0000-0000-000071020000}"/>
    <cellStyle name="___retention_2007_SoC_table_Rev 1_SOC_Proposal_2 (1)_2008Test0722_2009 ITRS TestTable(Handler)090505" xfId="627" xr:uid="{00000000-0005-0000-0000-000072020000}"/>
    <cellStyle name="___retention_2007_SoC_table_Rev 1_SOC_Proposal_2 (1)_2008Test0722_Table Test-T8 RF updated 14 July 2009" xfId="628" xr:uid="{00000000-0005-0000-0000-000073020000}"/>
    <cellStyle name="___retention_2007_SoC_table_Rev 1_SOC_Proposal_2 (1)_2008Test1215" xfId="629" xr:uid="{00000000-0005-0000-0000-000074020000}"/>
    <cellStyle name="___retention_2007_SoC_table_Rev 1_SOC_Proposal_2 (1)_2008Test1215_Table Test-T8 RF updated 14 July 2009" xfId="630" xr:uid="{00000000-0005-0000-0000-000075020000}"/>
    <cellStyle name="___retention_2007_SoC_table_Rev 1_SOC_Proposal_2 (1)_2008TestProposals_Handler_081208" xfId="631" xr:uid="{00000000-0005-0000-0000-000076020000}"/>
    <cellStyle name="___retention_2007_SoC_table_Rev 1_SOC_Proposal_2 (1)_2008TestProposals_Handler_081208_Table Test-T8 RF updated 14 July 2009" xfId="632" xr:uid="{00000000-0005-0000-0000-000077020000}"/>
    <cellStyle name="___retention_2007_SoC_table_Rev 1_SOC_Proposal_2 (1)_2009 ITRS TestTable(Handler)090505" xfId="633" xr:uid="{00000000-0005-0000-0000-000078020000}"/>
    <cellStyle name="___retention_2007_SoC_table_Rev 1_SOC_Proposal_2 (1)_Table Test-T11 Prober updated 08Jul09" xfId="634" xr:uid="{00000000-0005-0000-0000-000079020000}"/>
    <cellStyle name="___retention_2007_SoC_table_Rev 1_SOC_Proposal_2 (1)_Table Test-T8 RF updated 14 July 2009" xfId="635" xr:uid="{00000000-0005-0000-0000-00007A020000}"/>
    <cellStyle name="___retention_2007_SoC_table_Rev 1_SOC_Proposal_2 (1)_Test_Tables_20081208" xfId="636" xr:uid="{00000000-0005-0000-0000-00007B020000}"/>
    <cellStyle name="___retention_2007_SoC_table_Rev 1_SOC_Proposal_2 (1)_Test_Tables_20081208 Korea feedback_08081225 " xfId="637" xr:uid="{00000000-0005-0000-0000-00007C020000}"/>
    <cellStyle name="___retention_2007_SoC_table_Rev 1_SOC_Proposal_2 (1)_Test_Tables_20081208 Korea feedback_08081225 _Table Test-T8 RF updated 14 July 2009" xfId="638" xr:uid="{00000000-0005-0000-0000-00007D020000}"/>
    <cellStyle name="___retention_2007_SoC_table_Rev 1_SOC_Proposal_2 (1)_Test_Tables_20081208_Table Test-T8 RF updated 14 July 2009" xfId="639" xr:uid="{00000000-0005-0000-0000-00007E020000}"/>
    <cellStyle name="___retention_2007_SoC_table_Rev 1_SOC_Proposal_2 (1)_Test_Tables_20081231プローブカード案" xfId="640" xr:uid="{00000000-0005-0000-0000-00007F020000}"/>
    <cellStyle name="___retention_2007_SoC_table_Rev 1_SOC_Proposal_2 (1)_Test_Tables_20081231プローブカード案_Table Test-T8 RF updated 14 July 2009" xfId="641" xr:uid="{00000000-0005-0000-0000-000080020000}"/>
    <cellStyle name="___retention_2007_SoC_table_Rev 1_SOC_Proposal_2 (1)_Test_Tables_20090113プローブカード案2" xfId="642" xr:uid="{00000000-0005-0000-0000-000081020000}"/>
    <cellStyle name="___retention_2007_SoC_table_Rev 1_SOC_Proposal_2 (1)_Test_Tables_20090113プローブカード案2_Table Test-T8 RF updated 14 July 2009" xfId="643" xr:uid="{00000000-0005-0000-0000-000082020000}"/>
    <cellStyle name="___retention_2007_SoC_table_Rev 1_SOC_Proposal_2 (1)_Test_Tables_20090113プローブカード案3" xfId="644" xr:uid="{00000000-0005-0000-0000-000083020000}"/>
    <cellStyle name="___retention_2007_SoC_table_Rev 1_SOC_Proposal_2 (1)_Test_Tables_20090113プローブカード案3_Table Test-T8 RF updated 14 July 2009" xfId="645" xr:uid="{00000000-0005-0000-0000-000084020000}"/>
    <cellStyle name="___retention_2007_SoC_table_Rev 1_SOC_Proposal_2 (1)_WK_2007Test0612Rev04" xfId="646" xr:uid="{00000000-0005-0000-0000-000085020000}"/>
    <cellStyle name="___retention_2007_SoC_table_Rev 1_SOC_Proposal_2 (1)_WK_2007Test0612Rev04_2008Tables_FOCUS_ERM-ERD-FEP-LITH-INTC-FAC-AP_DRAFTv7" xfId="647" xr:uid="{00000000-0005-0000-0000-000086020000}"/>
    <cellStyle name="___retention_2007_SoC_table_Rev 1_SOC_Proposal_2 (1)_WK_2007Test0612Rev04_2008Test 081203 handler revised proposal by SEAJ" xfId="648" xr:uid="{00000000-0005-0000-0000-000087020000}"/>
    <cellStyle name="___retention_2007_SoC_table_Rev 1_SOC_Proposal_2 (1)_WK_2007Test0612Rev04_2008Test 081203 handler revised proposal by SEAJ_2009 ITRS TestTable(Handler)090505" xfId="649" xr:uid="{00000000-0005-0000-0000-000088020000}"/>
    <cellStyle name="___retention_2007_SoC_table_Rev 1_SOC_Proposal_2 (1)_WK_2007Test0612Rev04_2008Test 081203 handler revised proposal by SEAJ_Table Test-T8 RF updated 14 July 2009" xfId="650" xr:uid="{00000000-0005-0000-0000-000089020000}"/>
    <cellStyle name="___retention_2007_SoC_table_Rev 1_SOC_Proposal_2 (1)_WK_2007Test0612Rev04_2008Test 1120 prober " xfId="651" xr:uid="{00000000-0005-0000-0000-00008A020000}"/>
    <cellStyle name="___retention_2007_SoC_table_Rev 1_SOC_Proposal_2 (1)_WK_2007Test0612Rev04_2008Test 1120 prober _2009 ITRS TestTable(Handler)090505" xfId="652" xr:uid="{00000000-0005-0000-0000-00008B020000}"/>
    <cellStyle name="___retention_2007_SoC_table_Rev 1_SOC_Proposal_2 (1)_WK_2007Test0612Rev04_2008Test 1120 prober _Table Test-T8 RF updated 14 July 2009" xfId="653" xr:uid="{00000000-0005-0000-0000-00008C020000}"/>
    <cellStyle name="___retention_2007_SoC_table_Rev 1_SOC_Proposal_2 (1)_WK_2007Test0612Rev04_2008Test0722" xfId="654" xr:uid="{00000000-0005-0000-0000-00008D020000}"/>
    <cellStyle name="___retention_2007_SoC_table_Rev 1_SOC_Proposal_2 (1)_WK_2007Test0612Rev04_2008Test0722_2009 ITRS TestTable(Handler)090505" xfId="655" xr:uid="{00000000-0005-0000-0000-00008E020000}"/>
    <cellStyle name="___retention_2007_SoC_table_Rev 1_SOC_Proposal_2 (1)_WK_2007Test0612Rev04_2008Test0722_Table Test-T8 RF updated 14 July 2009" xfId="656" xr:uid="{00000000-0005-0000-0000-00008F020000}"/>
    <cellStyle name="___retention_2007_SoC_table_Rev 1_SOC_Proposal_2 (1)_WK_2007Test0612Rev04_2008Test1215" xfId="657" xr:uid="{00000000-0005-0000-0000-000090020000}"/>
    <cellStyle name="___retention_2007_SoC_table_Rev 1_SOC_Proposal_2 (1)_WK_2007Test0612Rev04_2008Test1215_Table Test-T8 RF updated 14 July 2009" xfId="658" xr:uid="{00000000-0005-0000-0000-000091020000}"/>
    <cellStyle name="___retention_2007_SoC_table_Rev 1_SOC_Proposal_2 (1)_WK_2007Test0612Rev04_2008TestProposals_Handler_081208" xfId="659" xr:uid="{00000000-0005-0000-0000-000092020000}"/>
    <cellStyle name="___retention_2007_SoC_table_Rev 1_SOC_Proposal_2 (1)_WK_2007Test0612Rev04_2008TestProposals_Handler_081208_Table Test-T8 RF updated 14 July 2009" xfId="660" xr:uid="{00000000-0005-0000-0000-000093020000}"/>
    <cellStyle name="___retention_2007_SoC_table_Rev 1_SOC_Proposal_2 (1)_WK_2007Test0612Rev04_2009 ITRS TestTable(Handler)090505" xfId="661" xr:uid="{00000000-0005-0000-0000-000094020000}"/>
    <cellStyle name="___retention_2007_SoC_table_Rev 1_SOC_Proposal_2 (1)_WK_2007Test0612Rev04_Table Test-T11 Prober updated 08Jul09" xfId="662" xr:uid="{00000000-0005-0000-0000-000095020000}"/>
    <cellStyle name="___retention_2007_SoC_table_Rev 1_SOC_Proposal_2 (1)_WK_2007Test0612Rev04_Table Test-T8 RF updated 14 July 2009" xfId="663" xr:uid="{00000000-0005-0000-0000-000096020000}"/>
    <cellStyle name="___retention_2007_SoC_table_Rev 1_SOC_Proposal_2 (1)_WK_2007Test0612Rev04_Test_Tables_20081208" xfId="664" xr:uid="{00000000-0005-0000-0000-000097020000}"/>
    <cellStyle name="___retention_2007_SoC_table_Rev 1_SOC_Proposal_2 (1)_WK_2007Test0612Rev04_Test_Tables_20081208 Korea feedback_08081225 " xfId="665" xr:uid="{00000000-0005-0000-0000-000098020000}"/>
    <cellStyle name="___retention_2007_SoC_table_Rev 1_SOC_Proposal_2 (1)_WK_2007Test0612Rev04_Test_Tables_20081208 Korea feedback_08081225 _Table Test-T8 RF updated 14 July 2009" xfId="666" xr:uid="{00000000-0005-0000-0000-000099020000}"/>
    <cellStyle name="___retention_2007_SoC_table_Rev 1_SOC_Proposal_2 (1)_WK_2007Test0612Rev04_Test_Tables_20081208_Table Test-T8 RF updated 14 July 2009" xfId="667" xr:uid="{00000000-0005-0000-0000-00009A020000}"/>
    <cellStyle name="___retention_2007_SoC_table_Rev 1_SOC_Proposal_2 (1)_WK_2007Test0612Rev04_Test_Tables_20081231プローブカード案" xfId="668" xr:uid="{00000000-0005-0000-0000-00009B020000}"/>
    <cellStyle name="___retention_2007_SoC_table_Rev 1_SOC_Proposal_2 (1)_WK_2007Test0612Rev04_Test_Tables_20081231プローブカード案_Table Test-T8 RF updated 14 July 2009" xfId="669" xr:uid="{00000000-0005-0000-0000-00009C020000}"/>
    <cellStyle name="___retention_2007_SoC_table_Rev 1_SOC_Proposal_2 (1)_WK_2007Test0612Rev04_Test_Tables_20090113プローブカード案2" xfId="670" xr:uid="{00000000-0005-0000-0000-00009D020000}"/>
    <cellStyle name="___retention_2007_SoC_table_Rev 1_SOC_Proposal_2 (1)_WK_2007Test0612Rev04_Test_Tables_20090113プローブカード案2_Table Test-T8 RF updated 14 July 2009" xfId="671" xr:uid="{00000000-0005-0000-0000-00009E020000}"/>
    <cellStyle name="___retention_2007_SoC_table_Rev 1_SOC_Proposal_2 (1)_WK_2007Test0612Rev04_Test_Tables_20090113プローブカード案3" xfId="672" xr:uid="{00000000-0005-0000-0000-00009F020000}"/>
    <cellStyle name="___retention_2007_SoC_table_Rev 1_SOC_Proposal_2 (1)_WK_2007Test0612Rev04_Test_Tables_20090113プローブカード案3_Table Test-T8 RF updated 14 July 2009" xfId="673" xr:uid="{00000000-0005-0000-0000-0000A0020000}"/>
    <cellStyle name="___retention_2007_SoC_table_Rev 1_SOC_Proposal_2 (1)_WK_2007Test0612Rev04_見直しfor2009：2007Test0829_SoC&amp;Logic" xfId="674" xr:uid="{00000000-0005-0000-0000-0000A1020000}"/>
    <cellStyle name="___retention_2007_SoC_table_Rev 1_SOC_Proposal_2 (1)_WK_2007Test0612Rev04_見直しfor2009：2007Test0829_SoC&amp;Logic(0707会議後)" xfId="675" xr:uid="{00000000-0005-0000-0000-0000A2020000}"/>
    <cellStyle name="___retention_2007_SoC_table_Rev 1_SOC_Proposal_2 (1)_見直しfor2009：2007Test0829_SoC&amp;Logic" xfId="676" xr:uid="{00000000-0005-0000-0000-0000A3020000}"/>
    <cellStyle name="___retention_2007_SoC_table_Rev 1_SOC_Proposal_2 (1)_見直しfor2009：2007Test0829_SoC&amp;Logic(0707会議後)" xfId="677" xr:uid="{00000000-0005-0000-0000-0000A4020000}"/>
    <cellStyle name="___retention_2007_SoC_table_Rev 1_Table Test-T11 Prober updated 08Jul09" xfId="678" xr:uid="{00000000-0005-0000-0000-0000A5020000}"/>
    <cellStyle name="___retention_2007_SoC_table_Rev 1_Table Test-T8 RF updated 14 July 2009" xfId="679" xr:uid="{00000000-0005-0000-0000-0000A6020000}"/>
    <cellStyle name="___retention_2007_SoC_table_Rev 1_Test_Tables_20081208" xfId="680" xr:uid="{00000000-0005-0000-0000-0000A7020000}"/>
    <cellStyle name="___retention_2007_SoC_table_Rev 1_Test_Tables_20081208 Korea feedback_08081225 " xfId="681" xr:uid="{00000000-0005-0000-0000-0000A8020000}"/>
    <cellStyle name="___retention_2007_SoC_table_Rev 1_Test_Tables_20081208 Korea feedback_08081225 _Table Test-T8 RF updated 14 July 2009" xfId="682" xr:uid="{00000000-0005-0000-0000-0000A9020000}"/>
    <cellStyle name="___retention_2007_SoC_table_Rev 1_Test_Tables_20081208_Table Test-T8 RF updated 14 July 2009" xfId="683" xr:uid="{00000000-0005-0000-0000-0000AA020000}"/>
    <cellStyle name="___retention_2007_SoC_table_Rev 1_Test_Tables_20081231プローブカード案" xfId="684" xr:uid="{00000000-0005-0000-0000-0000AB020000}"/>
    <cellStyle name="___retention_2007_SoC_table_Rev 1_Test_Tables_20081231プローブカード案_Table Test-T8 RF updated 14 July 2009" xfId="685" xr:uid="{00000000-0005-0000-0000-0000AC020000}"/>
    <cellStyle name="___retention_2007_SoC_table_Rev 1_Test_Tables_20090113プローブカード案2" xfId="686" xr:uid="{00000000-0005-0000-0000-0000AD020000}"/>
    <cellStyle name="___retention_2007_SoC_table_Rev 1_Test_Tables_20090113プローブカード案2_Table Test-T8 RF updated 14 July 2009" xfId="687" xr:uid="{00000000-0005-0000-0000-0000AE020000}"/>
    <cellStyle name="___retention_2007_SoC_table_Rev 1_Test_Tables_20090113プローブカード案3" xfId="688" xr:uid="{00000000-0005-0000-0000-0000AF020000}"/>
    <cellStyle name="___retention_2007_SoC_table_Rev 1_Test_Tables_20090113プローブカード案3_Table Test-T8 RF updated 14 July 2009" xfId="689" xr:uid="{00000000-0005-0000-0000-0000B0020000}"/>
    <cellStyle name="___retention_2007_SoC_table_Rev 1_WK_2007Test0612Rev04" xfId="690" xr:uid="{00000000-0005-0000-0000-0000B1020000}"/>
    <cellStyle name="___retention_2007_SoC_table_Rev 1_WK_2007Test0612Rev04_2008Tables_FOCUS_ERM-ERD-FEP-LITH-INTC-FAC-AP_DRAFTv7" xfId="691" xr:uid="{00000000-0005-0000-0000-0000B2020000}"/>
    <cellStyle name="___retention_2007_SoC_table_Rev 1_WK_2007Test0612Rev04_2008Test 081203 handler revised proposal by SEAJ" xfId="692" xr:uid="{00000000-0005-0000-0000-0000B3020000}"/>
    <cellStyle name="___retention_2007_SoC_table_Rev 1_WK_2007Test0612Rev04_2008Test 081203 handler revised proposal by SEAJ_2009 ITRS TestTable(Handler)090505" xfId="693" xr:uid="{00000000-0005-0000-0000-0000B4020000}"/>
    <cellStyle name="___retention_2007_SoC_table_Rev 1_WK_2007Test0612Rev04_2008Test 081203 handler revised proposal by SEAJ_Table Test-T8 RF updated 14 July 2009" xfId="694" xr:uid="{00000000-0005-0000-0000-0000B5020000}"/>
    <cellStyle name="___retention_2007_SoC_table_Rev 1_WK_2007Test0612Rev04_2008Test 1120 prober " xfId="695" xr:uid="{00000000-0005-0000-0000-0000B6020000}"/>
    <cellStyle name="___retention_2007_SoC_table_Rev 1_WK_2007Test0612Rev04_2008Test 1120 prober _2009 ITRS TestTable(Handler)090505" xfId="696" xr:uid="{00000000-0005-0000-0000-0000B7020000}"/>
    <cellStyle name="___retention_2007_SoC_table_Rev 1_WK_2007Test0612Rev04_2008Test 1120 prober _Table Test-T8 RF updated 14 July 2009" xfId="697" xr:uid="{00000000-0005-0000-0000-0000B8020000}"/>
    <cellStyle name="___retention_2007_SoC_table_Rev 1_WK_2007Test0612Rev04_2008Test0722" xfId="698" xr:uid="{00000000-0005-0000-0000-0000B9020000}"/>
    <cellStyle name="___retention_2007_SoC_table_Rev 1_WK_2007Test0612Rev04_2008Test0722_2009 ITRS TestTable(Handler)090505" xfId="699" xr:uid="{00000000-0005-0000-0000-0000BA020000}"/>
    <cellStyle name="___retention_2007_SoC_table_Rev 1_WK_2007Test0612Rev04_2008Test0722_Table Test-T8 RF updated 14 July 2009" xfId="700" xr:uid="{00000000-0005-0000-0000-0000BB020000}"/>
    <cellStyle name="___retention_2007_SoC_table_Rev 1_WK_2007Test0612Rev04_2008Test1215" xfId="701" xr:uid="{00000000-0005-0000-0000-0000BC020000}"/>
    <cellStyle name="___retention_2007_SoC_table_Rev 1_WK_2007Test0612Rev04_2008Test1215_Table Test-T8 RF updated 14 July 2009" xfId="702" xr:uid="{00000000-0005-0000-0000-0000BD020000}"/>
    <cellStyle name="___retention_2007_SoC_table_Rev 1_WK_2007Test0612Rev04_2008TestProposals_Handler_081208" xfId="703" xr:uid="{00000000-0005-0000-0000-0000BE020000}"/>
    <cellStyle name="___retention_2007_SoC_table_Rev 1_WK_2007Test0612Rev04_2008TestProposals_Handler_081208_Table Test-T8 RF updated 14 July 2009" xfId="704" xr:uid="{00000000-0005-0000-0000-0000BF020000}"/>
    <cellStyle name="___retention_2007_SoC_table_Rev 1_WK_2007Test0612Rev04_2009 ITRS TestTable(Handler)090505" xfId="705" xr:uid="{00000000-0005-0000-0000-0000C0020000}"/>
    <cellStyle name="___retention_2007_SoC_table_Rev 1_WK_2007Test0612Rev04_Table Test-T11 Prober updated 08Jul09" xfId="706" xr:uid="{00000000-0005-0000-0000-0000C1020000}"/>
    <cellStyle name="___retention_2007_SoC_table_Rev 1_WK_2007Test0612Rev04_Table Test-T8 RF updated 14 July 2009" xfId="707" xr:uid="{00000000-0005-0000-0000-0000C2020000}"/>
    <cellStyle name="___retention_2007_SoC_table_Rev 1_WK_2007Test0612Rev04_Test_Tables_20081208" xfId="708" xr:uid="{00000000-0005-0000-0000-0000C3020000}"/>
    <cellStyle name="___retention_2007_SoC_table_Rev 1_WK_2007Test0612Rev04_Test_Tables_20081208 Korea feedback_08081225 " xfId="709" xr:uid="{00000000-0005-0000-0000-0000C4020000}"/>
    <cellStyle name="___retention_2007_SoC_table_Rev 1_WK_2007Test0612Rev04_Test_Tables_20081208 Korea feedback_08081225 _Table Test-T8 RF updated 14 July 2009" xfId="710" xr:uid="{00000000-0005-0000-0000-0000C5020000}"/>
    <cellStyle name="___retention_2007_SoC_table_Rev 1_WK_2007Test0612Rev04_Test_Tables_20081208_Table Test-T8 RF updated 14 July 2009" xfId="711" xr:uid="{00000000-0005-0000-0000-0000C6020000}"/>
    <cellStyle name="___retention_2007_SoC_table_Rev 1_WK_2007Test0612Rev04_Test_Tables_20081231プローブカード案" xfId="712" xr:uid="{00000000-0005-0000-0000-0000C7020000}"/>
    <cellStyle name="___retention_2007_SoC_table_Rev 1_WK_2007Test0612Rev04_Test_Tables_20081231プローブカード案_Table Test-T8 RF updated 14 July 2009" xfId="713" xr:uid="{00000000-0005-0000-0000-0000C8020000}"/>
    <cellStyle name="___retention_2007_SoC_table_Rev 1_WK_2007Test0612Rev04_Test_Tables_20090113プローブカード案2" xfId="714" xr:uid="{00000000-0005-0000-0000-0000C9020000}"/>
    <cellStyle name="___retention_2007_SoC_table_Rev 1_WK_2007Test0612Rev04_Test_Tables_20090113プローブカード案2_Table Test-T8 RF updated 14 July 2009" xfId="715" xr:uid="{00000000-0005-0000-0000-0000CA020000}"/>
    <cellStyle name="___retention_2007_SoC_table_Rev 1_WK_2007Test0612Rev04_Test_Tables_20090113プローブカード案3" xfId="716" xr:uid="{00000000-0005-0000-0000-0000CB020000}"/>
    <cellStyle name="___retention_2007_SoC_table_Rev 1_WK_2007Test0612Rev04_Test_Tables_20090113プローブカード案3_Table Test-T8 RF updated 14 July 2009" xfId="717" xr:uid="{00000000-0005-0000-0000-0000CC020000}"/>
    <cellStyle name="___retention_2007_SoC_table_Rev 1_WK_2007Test0612Rev04_見直しfor2009：2007Test0829_SoC&amp;Logic" xfId="718" xr:uid="{00000000-0005-0000-0000-0000CD020000}"/>
    <cellStyle name="___retention_2007_SoC_table_Rev 1_WK_2007Test0612Rev04_見直しfor2009：2007Test0829_SoC&amp;Logic(0707会議後)" xfId="719" xr:uid="{00000000-0005-0000-0000-0000CE020000}"/>
    <cellStyle name="___retention_2007_SoC_table_Rev 1_見直しfor2009：2007Test0829_SoC&amp;Logic" xfId="720" xr:uid="{00000000-0005-0000-0000-0000CF020000}"/>
    <cellStyle name="___retention_2007_SoC_table_Rev 1_見直しfor2009：2007Test0829_SoC&amp;Logic(0707会議後)" xfId="721" xr:uid="{00000000-0005-0000-0000-0000D0020000}"/>
    <cellStyle name="___retention_20070903ITRS2007_YMDB_tmp" xfId="722" xr:uid="{00000000-0005-0000-0000-0000D1020000}"/>
    <cellStyle name="___retention_2007Test0429-Rev0-E (Socket Update 20070620)" xfId="723" xr:uid="{00000000-0005-0000-0000-0000D2020000}"/>
    <cellStyle name="___retention_2007Test0429-Rev0-E (Socket Update 20070620)_2008Tables_FOCUS_ERM-ERD-FEP-LITH-INTC-FAC-AP_DRAFTv7" xfId="724" xr:uid="{00000000-0005-0000-0000-0000D3020000}"/>
    <cellStyle name="___retention_2007Test0429-Rev0-E (Socket Update 20070620)_2008Test 081203 handler revised proposal by SEAJ" xfId="725" xr:uid="{00000000-0005-0000-0000-0000D4020000}"/>
    <cellStyle name="___retention_2007Test0429-Rev0-E (Socket Update 20070620)_2008Test 081203 handler revised proposal by SEAJ_2009 ITRS TestTable(Handler)090505" xfId="726" xr:uid="{00000000-0005-0000-0000-0000D5020000}"/>
    <cellStyle name="___retention_2007Test0429-Rev0-E (Socket Update 20070620)_2008Test 081203 handler revised proposal by SEAJ_Table Test-T8 RF updated 14 July 2009" xfId="727" xr:uid="{00000000-0005-0000-0000-0000D6020000}"/>
    <cellStyle name="___retention_2007Test0429-Rev0-E (Socket Update 20070620)_2008Test 1120 prober " xfId="728" xr:uid="{00000000-0005-0000-0000-0000D7020000}"/>
    <cellStyle name="___retention_2007Test0429-Rev0-E (Socket Update 20070620)_2008Test 1120 prober _2009 ITRS TestTable(Handler)090505" xfId="729" xr:uid="{00000000-0005-0000-0000-0000D8020000}"/>
    <cellStyle name="___retention_2007Test0429-Rev0-E (Socket Update 20070620)_2008Test 1120 prober _Table Test-T8 RF updated 14 July 2009" xfId="730" xr:uid="{00000000-0005-0000-0000-0000D9020000}"/>
    <cellStyle name="___retention_2007Test0429-Rev0-E (Socket Update 20070620)_2008Test0722" xfId="731" xr:uid="{00000000-0005-0000-0000-0000DA020000}"/>
    <cellStyle name="___retention_2007Test0429-Rev0-E (Socket Update 20070620)_2008Test0722_2009 ITRS TestTable(Handler)090505" xfId="732" xr:uid="{00000000-0005-0000-0000-0000DB020000}"/>
    <cellStyle name="___retention_2007Test0429-Rev0-E (Socket Update 20070620)_2008Test0722_Table Test-T8 RF updated 14 July 2009" xfId="733" xr:uid="{00000000-0005-0000-0000-0000DC020000}"/>
    <cellStyle name="___retention_2007Test0429-Rev0-E (Socket Update 20070620)_2008Test1215" xfId="734" xr:uid="{00000000-0005-0000-0000-0000DD020000}"/>
    <cellStyle name="___retention_2007Test0429-Rev0-E (Socket Update 20070620)_2008Test1215_Table Test-T8 RF updated 14 July 2009" xfId="735" xr:uid="{00000000-0005-0000-0000-0000DE020000}"/>
    <cellStyle name="___retention_2007Test0429-Rev0-E (Socket Update 20070620)_2008TestProposals_Handler_081208" xfId="736" xr:uid="{00000000-0005-0000-0000-0000DF020000}"/>
    <cellStyle name="___retention_2007Test0429-Rev0-E (Socket Update 20070620)_2008TestProposals_Handler_081208_Table Test-T8 RF updated 14 July 2009" xfId="737" xr:uid="{00000000-0005-0000-0000-0000E0020000}"/>
    <cellStyle name="___retention_2007Test0429-Rev0-E (Socket Update 20070620)_2009 ITRS TestTable(Handler)090505" xfId="738" xr:uid="{00000000-0005-0000-0000-0000E1020000}"/>
    <cellStyle name="___retention_2007Test0429-Rev0-E (Socket Update 20070620)_Table Test-T11 Prober updated 08Jul09" xfId="739" xr:uid="{00000000-0005-0000-0000-0000E2020000}"/>
    <cellStyle name="___retention_2007Test0429-Rev0-E (Socket Update 20070620)_Table Test-T8 RF updated 14 July 2009" xfId="740" xr:uid="{00000000-0005-0000-0000-0000E3020000}"/>
    <cellStyle name="___retention_2007Test0429-Rev0-E (Socket Update 20070620)_Test_Tables_20081208" xfId="741" xr:uid="{00000000-0005-0000-0000-0000E4020000}"/>
    <cellStyle name="___retention_2007Test0429-Rev0-E (Socket Update 20070620)_Test_Tables_20081208 Korea feedback_08081225 " xfId="742" xr:uid="{00000000-0005-0000-0000-0000E5020000}"/>
    <cellStyle name="___retention_2007Test0429-Rev0-E (Socket Update 20070620)_Test_Tables_20081208 Korea feedback_08081225 _Table Test-T8 RF updated 14 July 2009" xfId="743" xr:uid="{00000000-0005-0000-0000-0000E6020000}"/>
    <cellStyle name="___retention_2007Test0429-Rev0-E (Socket Update 20070620)_Test_Tables_20081208_Table Test-T8 RF updated 14 July 2009" xfId="744" xr:uid="{00000000-0005-0000-0000-0000E7020000}"/>
    <cellStyle name="___retention_2007Test0429-Rev0-E (Socket Update 20070620)_Test_Tables_20081231プローブカード案" xfId="745" xr:uid="{00000000-0005-0000-0000-0000E8020000}"/>
    <cellStyle name="___retention_2007Test0429-Rev0-E (Socket Update 20070620)_Test_Tables_20081231プローブカード案_Table Test-T8 RF updated 14 July 2009" xfId="746" xr:uid="{00000000-0005-0000-0000-0000E9020000}"/>
    <cellStyle name="___retention_2007Test0429-Rev0-E (Socket Update 20070620)_Test_Tables_20090113プローブカード案2" xfId="747" xr:uid="{00000000-0005-0000-0000-0000EA020000}"/>
    <cellStyle name="___retention_2007Test0429-Rev0-E (Socket Update 20070620)_Test_Tables_20090113プローブカード案2_Table Test-T8 RF updated 14 July 2009" xfId="748" xr:uid="{00000000-0005-0000-0000-0000EB020000}"/>
    <cellStyle name="___retention_2007Test0429-Rev0-E (Socket Update 20070620)_Test_Tables_20090113プローブカード案3" xfId="749" xr:uid="{00000000-0005-0000-0000-0000EC020000}"/>
    <cellStyle name="___retention_2007Test0429-Rev0-E (Socket Update 20070620)_Test_Tables_20090113プローブカード案3_Table Test-T8 RF updated 14 July 2009" xfId="750" xr:uid="{00000000-0005-0000-0000-0000ED020000}"/>
    <cellStyle name="___retention_2007Test0429-Rev0-E (Socket Update 20070620)_見直しfor2009：2007Test0829_SoC&amp;Logic" xfId="751" xr:uid="{00000000-0005-0000-0000-0000EE020000}"/>
    <cellStyle name="___retention_2007Test0429-Rev0-E (Socket Update 20070620)_見直しfor2009：2007Test0829_SoC&amp;Logic(0707会議後)" xfId="752" xr:uid="{00000000-0005-0000-0000-0000EF020000}"/>
    <cellStyle name="___retention_2007Test0618Rev0_Logic" xfId="753" xr:uid="{00000000-0005-0000-0000-0000F0020000}"/>
    <cellStyle name="___retention_2007Test0618Rev0_Logic_2008Tables_FOCUS_ERM-ERD-FEP-LITH-INTC-FAC-AP_DRAFTv7" xfId="754" xr:uid="{00000000-0005-0000-0000-0000F1020000}"/>
    <cellStyle name="___retention_2007Test0618Rev0_Logic_2008Test 081203 handler revised proposal by SEAJ" xfId="755" xr:uid="{00000000-0005-0000-0000-0000F2020000}"/>
    <cellStyle name="___retention_2007Test0618Rev0_Logic_2008Test 081203 handler revised proposal by SEAJ_2009 ITRS TestTable(Handler)090505" xfId="756" xr:uid="{00000000-0005-0000-0000-0000F3020000}"/>
    <cellStyle name="___retention_2007Test0618Rev0_Logic_2008Test 081203 handler revised proposal by SEAJ_Table Test-T8 RF updated 14 July 2009" xfId="757" xr:uid="{00000000-0005-0000-0000-0000F4020000}"/>
    <cellStyle name="___retention_2007Test0618Rev0_Logic_2008Test 1120 prober " xfId="758" xr:uid="{00000000-0005-0000-0000-0000F5020000}"/>
    <cellStyle name="___retention_2007Test0618Rev0_Logic_2008Test 1120 prober _2009 ITRS TestTable(Handler)090505" xfId="759" xr:uid="{00000000-0005-0000-0000-0000F6020000}"/>
    <cellStyle name="___retention_2007Test0618Rev0_Logic_2008Test 1120 prober _Table Test-T8 RF updated 14 July 2009" xfId="760" xr:uid="{00000000-0005-0000-0000-0000F7020000}"/>
    <cellStyle name="___retention_2007Test0618Rev0_Logic_2008Test0722" xfId="761" xr:uid="{00000000-0005-0000-0000-0000F8020000}"/>
    <cellStyle name="___retention_2007Test0618Rev0_Logic_2008Test0722_2009 ITRS TestTable(Handler)090505" xfId="762" xr:uid="{00000000-0005-0000-0000-0000F9020000}"/>
    <cellStyle name="___retention_2007Test0618Rev0_Logic_2008Test0722_Table Test-T8 RF updated 14 July 2009" xfId="763" xr:uid="{00000000-0005-0000-0000-0000FA020000}"/>
    <cellStyle name="___retention_2007Test0618Rev0_Logic_2008Test1215" xfId="764" xr:uid="{00000000-0005-0000-0000-0000FB020000}"/>
    <cellStyle name="___retention_2007Test0618Rev0_Logic_2008Test1215_Table Test-T8 RF updated 14 July 2009" xfId="765" xr:uid="{00000000-0005-0000-0000-0000FC020000}"/>
    <cellStyle name="___retention_2007Test0618Rev0_Logic_2008TestProposals_Handler_081208" xfId="766" xr:uid="{00000000-0005-0000-0000-0000FD020000}"/>
    <cellStyle name="___retention_2007Test0618Rev0_Logic_2008TestProposals_Handler_081208_Table Test-T8 RF updated 14 July 2009" xfId="767" xr:uid="{00000000-0005-0000-0000-0000FE020000}"/>
    <cellStyle name="___retention_2007Test0618Rev0_Logic_2009 ITRS TestTable(Handler)090505" xfId="768" xr:uid="{00000000-0005-0000-0000-0000FF020000}"/>
    <cellStyle name="___retention_2007Test0618Rev0_Logic_Table Test-T11 Prober updated 08Jul09" xfId="769" xr:uid="{00000000-0005-0000-0000-000000030000}"/>
    <cellStyle name="___retention_2007Test0618Rev0_Logic_Table Test-T8 RF updated 14 July 2009" xfId="770" xr:uid="{00000000-0005-0000-0000-000001030000}"/>
    <cellStyle name="___retention_2007Test0618Rev0_Logic_Test_Tables_20081208" xfId="771" xr:uid="{00000000-0005-0000-0000-000002030000}"/>
    <cellStyle name="___retention_2007Test0618Rev0_Logic_Test_Tables_20081208 Korea feedback_08081225 " xfId="772" xr:uid="{00000000-0005-0000-0000-000003030000}"/>
    <cellStyle name="___retention_2007Test0618Rev0_Logic_Test_Tables_20081208 Korea feedback_08081225 _Table Test-T8 RF updated 14 July 2009" xfId="773" xr:uid="{00000000-0005-0000-0000-000004030000}"/>
    <cellStyle name="___retention_2007Test0618Rev0_Logic_Test_Tables_20081208_Table Test-T8 RF updated 14 July 2009" xfId="774" xr:uid="{00000000-0005-0000-0000-000005030000}"/>
    <cellStyle name="___retention_2007Test0618Rev0_Logic_Test_Tables_20081231プローブカード案" xfId="775" xr:uid="{00000000-0005-0000-0000-000006030000}"/>
    <cellStyle name="___retention_2007Test0618Rev0_Logic_Test_Tables_20081231プローブカード案_Table Test-T8 RF updated 14 July 2009" xfId="776" xr:uid="{00000000-0005-0000-0000-000007030000}"/>
    <cellStyle name="___retention_2007Test0618Rev0_Logic_Test_Tables_20090113プローブカード案2" xfId="777" xr:uid="{00000000-0005-0000-0000-000008030000}"/>
    <cellStyle name="___retention_2007Test0618Rev0_Logic_Test_Tables_20090113プローブカード案2_Table Test-T8 RF updated 14 July 2009" xfId="778" xr:uid="{00000000-0005-0000-0000-000009030000}"/>
    <cellStyle name="___retention_2007Test0618Rev0_Logic_Test_Tables_20090113プローブカード案3" xfId="779" xr:uid="{00000000-0005-0000-0000-00000A030000}"/>
    <cellStyle name="___retention_2007Test0618Rev0_Logic_Test_Tables_20090113プローブカード案3_Table Test-T8 RF updated 14 July 2009" xfId="780" xr:uid="{00000000-0005-0000-0000-00000B030000}"/>
    <cellStyle name="___retention_2007Test0618Rev0_Logic_見直しfor2009：2007Test0829_SoC&amp;Logic" xfId="781" xr:uid="{00000000-0005-0000-0000-00000C030000}"/>
    <cellStyle name="___retention_2007Test0618Rev0_Logic_見直しfor2009：2007Test0829_SoC&amp;Logic(0707会議後)" xfId="782" xr:uid="{00000000-0005-0000-0000-00000D030000}"/>
    <cellStyle name="___retention_2007Test0618Rev0_SoC" xfId="783" xr:uid="{00000000-0005-0000-0000-00000E030000}"/>
    <cellStyle name="___retention_2007Test0618Rev0_SoC_2008Tables_FOCUS_ERM-ERD-FEP-LITH-INTC-FAC-AP_DRAFTv7" xfId="784" xr:uid="{00000000-0005-0000-0000-00000F030000}"/>
    <cellStyle name="___retention_2007Test0618Rev0_SoC_2008Test 081203 handler revised proposal by SEAJ" xfId="785" xr:uid="{00000000-0005-0000-0000-000010030000}"/>
    <cellStyle name="___retention_2007Test0618Rev0_SoC_2008Test 081203 handler revised proposal by SEAJ_2009 ITRS TestTable(Handler)090505" xfId="786" xr:uid="{00000000-0005-0000-0000-000011030000}"/>
    <cellStyle name="___retention_2007Test0618Rev0_SoC_2008Test 081203 handler revised proposal by SEAJ_Table Test-T8 RF updated 14 July 2009" xfId="787" xr:uid="{00000000-0005-0000-0000-000012030000}"/>
    <cellStyle name="___retention_2007Test0618Rev0_SoC_2008Test 1120 prober " xfId="788" xr:uid="{00000000-0005-0000-0000-000013030000}"/>
    <cellStyle name="___retention_2007Test0618Rev0_SoC_2008Test 1120 prober _2009 ITRS TestTable(Handler)090505" xfId="789" xr:uid="{00000000-0005-0000-0000-000014030000}"/>
    <cellStyle name="___retention_2007Test0618Rev0_SoC_2008Test 1120 prober _Table Test-T8 RF updated 14 July 2009" xfId="790" xr:uid="{00000000-0005-0000-0000-000015030000}"/>
    <cellStyle name="___retention_2007Test0618Rev0_SoC_2008Test0722" xfId="791" xr:uid="{00000000-0005-0000-0000-000016030000}"/>
    <cellStyle name="___retention_2007Test0618Rev0_SoC_2008Test0722_2009 ITRS TestTable(Handler)090505" xfId="792" xr:uid="{00000000-0005-0000-0000-000017030000}"/>
    <cellStyle name="___retention_2007Test0618Rev0_SoC_2008Test0722_Table Test-T8 RF updated 14 July 2009" xfId="793" xr:uid="{00000000-0005-0000-0000-000018030000}"/>
    <cellStyle name="___retention_2007Test0618Rev0_SoC_2008Test1215" xfId="794" xr:uid="{00000000-0005-0000-0000-000019030000}"/>
    <cellStyle name="___retention_2007Test0618Rev0_SoC_2008Test1215_Table Test-T8 RF updated 14 July 2009" xfId="795" xr:uid="{00000000-0005-0000-0000-00001A030000}"/>
    <cellStyle name="___retention_2007Test0618Rev0_SoC_2008TestProposals_Handler_081208" xfId="796" xr:uid="{00000000-0005-0000-0000-00001B030000}"/>
    <cellStyle name="___retention_2007Test0618Rev0_SoC_2008TestProposals_Handler_081208_Table Test-T8 RF updated 14 July 2009" xfId="797" xr:uid="{00000000-0005-0000-0000-00001C030000}"/>
    <cellStyle name="___retention_2007Test0618Rev0_SoC_2009 ITRS TestTable(Handler)090505" xfId="798" xr:uid="{00000000-0005-0000-0000-00001D030000}"/>
    <cellStyle name="___retention_2007Test0618Rev0_SoC_Table Test-T11 Prober updated 08Jul09" xfId="799" xr:uid="{00000000-0005-0000-0000-00001E030000}"/>
    <cellStyle name="___retention_2007Test0618Rev0_SoC_Table Test-T8 RF updated 14 July 2009" xfId="800" xr:uid="{00000000-0005-0000-0000-00001F030000}"/>
    <cellStyle name="___retention_2007Test0618Rev0_SoC_Test_Tables_20081208" xfId="801" xr:uid="{00000000-0005-0000-0000-000020030000}"/>
    <cellStyle name="___retention_2007Test0618Rev0_SoC_Test_Tables_20081208 Korea feedback_08081225 " xfId="802" xr:uid="{00000000-0005-0000-0000-000021030000}"/>
    <cellStyle name="___retention_2007Test0618Rev0_SoC_Test_Tables_20081208 Korea feedback_08081225 _Table Test-T8 RF updated 14 July 2009" xfId="803" xr:uid="{00000000-0005-0000-0000-000022030000}"/>
    <cellStyle name="___retention_2007Test0618Rev0_SoC_Test_Tables_20081208_Table Test-T8 RF updated 14 July 2009" xfId="804" xr:uid="{00000000-0005-0000-0000-000023030000}"/>
    <cellStyle name="___retention_2007Test0618Rev0_SoC_Test_Tables_20081231プローブカード案" xfId="805" xr:uid="{00000000-0005-0000-0000-000024030000}"/>
    <cellStyle name="___retention_2007Test0618Rev0_SoC_Test_Tables_20081231プローブカード案_Table Test-T8 RF updated 14 July 2009" xfId="806" xr:uid="{00000000-0005-0000-0000-000025030000}"/>
    <cellStyle name="___retention_2007Test0618Rev0_SoC_Test_Tables_20090113プローブカード案2" xfId="807" xr:uid="{00000000-0005-0000-0000-000026030000}"/>
    <cellStyle name="___retention_2007Test0618Rev0_SoC_Test_Tables_20090113プローブカード案2_Table Test-T8 RF updated 14 July 2009" xfId="808" xr:uid="{00000000-0005-0000-0000-000027030000}"/>
    <cellStyle name="___retention_2007Test0618Rev0_SoC_Test_Tables_20090113プローブカード案3" xfId="809" xr:uid="{00000000-0005-0000-0000-000028030000}"/>
    <cellStyle name="___retention_2007Test0618Rev0_SoC_Test_Tables_20090113プローブカード案3_Table Test-T8 RF updated 14 July 2009" xfId="810" xr:uid="{00000000-0005-0000-0000-000029030000}"/>
    <cellStyle name="___retention_2007Test0618Rev0_SoC_見直しfor2009：2007Test0829_SoC&amp;Logic" xfId="811" xr:uid="{00000000-0005-0000-0000-00002A030000}"/>
    <cellStyle name="___retention_2007Test0618Rev0_SoC_見直しfor2009：2007Test0829_SoC&amp;Logic(0707会議後)" xfId="812" xr:uid="{00000000-0005-0000-0000-00002B030000}"/>
    <cellStyle name="___retention_2007Test0710Rev0" xfId="813" xr:uid="{00000000-0005-0000-0000-00002C030000}"/>
    <cellStyle name="___retention_2007Test0710Rev0_2008Tables_FOCUS_ERM-ERD-FEP-LITH-INTC-FAC-AP_DRAFTv7" xfId="814" xr:uid="{00000000-0005-0000-0000-00002D030000}"/>
    <cellStyle name="___retention_2007Test0710Rev0_2008Test 081203 handler revised proposal by SEAJ" xfId="815" xr:uid="{00000000-0005-0000-0000-00002E030000}"/>
    <cellStyle name="___retention_2007Test0710Rev0_2008Test 081203 handler revised proposal by SEAJ_2009 ITRS TestTable(Handler)090505" xfId="816" xr:uid="{00000000-0005-0000-0000-00002F030000}"/>
    <cellStyle name="___retention_2007Test0710Rev0_2008Test 081203 handler revised proposal by SEAJ_Table Test-T8 RF updated 14 July 2009" xfId="817" xr:uid="{00000000-0005-0000-0000-000030030000}"/>
    <cellStyle name="___retention_2007Test0710Rev0_2008Test 1120 prober " xfId="818" xr:uid="{00000000-0005-0000-0000-000031030000}"/>
    <cellStyle name="___retention_2007Test0710Rev0_2008Test 1120 prober _2009 ITRS TestTable(Handler)090505" xfId="819" xr:uid="{00000000-0005-0000-0000-000032030000}"/>
    <cellStyle name="___retention_2007Test0710Rev0_2008Test 1120 prober _Table Test-T8 RF updated 14 July 2009" xfId="820" xr:uid="{00000000-0005-0000-0000-000033030000}"/>
    <cellStyle name="___retention_2007Test0710Rev0_2008Test0722" xfId="821" xr:uid="{00000000-0005-0000-0000-000034030000}"/>
    <cellStyle name="___retention_2007Test0710Rev0_2008Test0722_2009 ITRS TestTable(Handler)090505" xfId="822" xr:uid="{00000000-0005-0000-0000-000035030000}"/>
    <cellStyle name="___retention_2007Test0710Rev0_2008Test0722_Table Test-T8 RF updated 14 July 2009" xfId="823" xr:uid="{00000000-0005-0000-0000-000036030000}"/>
    <cellStyle name="___retention_2007Test0710Rev0_2008Test1215" xfId="824" xr:uid="{00000000-0005-0000-0000-000037030000}"/>
    <cellStyle name="___retention_2007Test0710Rev0_2008Test1215_Table Test-T8 RF updated 14 July 2009" xfId="825" xr:uid="{00000000-0005-0000-0000-000038030000}"/>
    <cellStyle name="___retention_2007Test0710Rev0_2008TestProposals_Handler_081208" xfId="826" xr:uid="{00000000-0005-0000-0000-000039030000}"/>
    <cellStyle name="___retention_2007Test0710Rev0_2008TestProposals_Handler_081208_Table Test-T8 RF updated 14 July 2009" xfId="827" xr:uid="{00000000-0005-0000-0000-00003A030000}"/>
    <cellStyle name="___retention_2007Test0710Rev0_2009 ITRS TestTable(Handler)090505" xfId="828" xr:uid="{00000000-0005-0000-0000-00003B030000}"/>
    <cellStyle name="___retention_2007Test0710Rev0_Table Test-T11 Prober updated 08Jul09" xfId="829" xr:uid="{00000000-0005-0000-0000-00003C030000}"/>
    <cellStyle name="___retention_2007Test0710Rev0_Table Test-T8 RF updated 14 July 2009" xfId="830" xr:uid="{00000000-0005-0000-0000-00003D030000}"/>
    <cellStyle name="___retention_2007Test0710Rev0_Test_Tables_20081208" xfId="831" xr:uid="{00000000-0005-0000-0000-00003E030000}"/>
    <cellStyle name="___retention_2007Test0710Rev0_Test_Tables_20081208 Korea feedback_08081225 " xfId="832" xr:uid="{00000000-0005-0000-0000-00003F030000}"/>
    <cellStyle name="___retention_2007Test0710Rev0_Test_Tables_20081208 Korea feedback_08081225 _Table Test-T8 RF updated 14 July 2009" xfId="833" xr:uid="{00000000-0005-0000-0000-000040030000}"/>
    <cellStyle name="___retention_2007Test0710Rev0_Test_Tables_20081208_Table Test-T8 RF updated 14 July 2009" xfId="834" xr:uid="{00000000-0005-0000-0000-000041030000}"/>
    <cellStyle name="___retention_2007Test0710Rev0_Test_Tables_20081231プローブカード案" xfId="835" xr:uid="{00000000-0005-0000-0000-000042030000}"/>
    <cellStyle name="___retention_2007Test0710Rev0_Test_Tables_20081231プローブカード案_Table Test-T8 RF updated 14 July 2009" xfId="836" xr:uid="{00000000-0005-0000-0000-000043030000}"/>
    <cellStyle name="___retention_2007Test0710Rev0_Test_Tables_20090113プローブカード案2" xfId="837" xr:uid="{00000000-0005-0000-0000-000044030000}"/>
    <cellStyle name="___retention_2007Test0710Rev0_Test_Tables_20090113プローブカード案2_Table Test-T8 RF updated 14 July 2009" xfId="838" xr:uid="{00000000-0005-0000-0000-000045030000}"/>
    <cellStyle name="___retention_2007Test0710Rev0_Test_Tables_20090113プローブカード案3" xfId="839" xr:uid="{00000000-0005-0000-0000-000046030000}"/>
    <cellStyle name="___retention_2007Test0710Rev0_Test_Tables_20090113プローブカード案3_Table Test-T8 RF updated 14 July 2009" xfId="840" xr:uid="{00000000-0005-0000-0000-000047030000}"/>
    <cellStyle name="___retention_2007Test0710Rev0_見直しfor2009：2007Test0829_SoC&amp;Logic" xfId="841" xr:uid="{00000000-0005-0000-0000-000048030000}"/>
    <cellStyle name="___retention_2007Test0710Rev0_見直しfor2009：2007Test0829_SoC&amp;Logic(0707会議後)" xfId="842" xr:uid="{00000000-0005-0000-0000-000049030000}"/>
    <cellStyle name="___retention_2007Test0725Rev1_update" xfId="843" xr:uid="{00000000-0005-0000-0000-00004A030000}"/>
    <cellStyle name="___retention_2007Test0725Rev1_update_2008Tables_FOCUS_ERM-ERD-FEP-LITH-INTC-FAC-AP_DRAFTv7" xfId="844" xr:uid="{00000000-0005-0000-0000-00004B030000}"/>
    <cellStyle name="___retention_2007Test0725Rev1_update_2008Test 081203 handler revised proposal by SEAJ" xfId="845" xr:uid="{00000000-0005-0000-0000-00004C030000}"/>
    <cellStyle name="___retention_2007Test0725Rev1_update_2008Test 081203 handler revised proposal by SEAJ_2009 ITRS TestTable(Handler)090505" xfId="846" xr:uid="{00000000-0005-0000-0000-00004D030000}"/>
    <cellStyle name="___retention_2007Test0725Rev1_update_2008Test 081203 handler revised proposal by SEAJ_Table Test-T8 RF updated 14 July 2009" xfId="847" xr:uid="{00000000-0005-0000-0000-00004E030000}"/>
    <cellStyle name="___retention_2007Test0725Rev1_update_2008Test 1120 prober " xfId="848" xr:uid="{00000000-0005-0000-0000-00004F030000}"/>
    <cellStyle name="___retention_2007Test0725Rev1_update_2008Test 1120 prober _2009 ITRS TestTable(Handler)090505" xfId="849" xr:uid="{00000000-0005-0000-0000-000050030000}"/>
    <cellStyle name="___retention_2007Test0725Rev1_update_2008Test 1120 prober _Table Test-T8 RF updated 14 July 2009" xfId="850" xr:uid="{00000000-0005-0000-0000-000051030000}"/>
    <cellStyle name="___retention_2007Test0725Rev1_update_2008Test0722" xfId="851" xr:uid="{00000000-0005-0000-0000-000052030000}"/>
    <cellStyle name="___retention_2007Test0725Rev1_update_2008Test0722_2009 ITRS TestTable(Handler)090505" xfId="852" xr:uid="{00000000-0005-0000-0000-000053030000}"/>
    <cellStyle name="___retention_2007Test0725Rev1_update_2008Test0722_Table Test-T8 RF updated 14 July 2009" xfId="853" xr:uid="{00000000-0005-0000-0000-000054030000}"/>
    <cellStyle name="___retention_2007Test0725Rev1_update_2008Test1215" xfId="854" xr:uid="{00000000-0005-0000-0000-000055030000}"/>
    <cellStyle name="___retention_2007Test0725Rev1_update_2008Test1215_Table Test-T8 RF updated 14 July 2009" xfId="855" xr:uid="{00000000-0005-0000-0000-000056030000}"/>
    <cellStyle name="___retention_2007Test0725Rev1_update_2008TestProposals_Handler_081208" xfId="856" xr:uid="{00000000-0005-0000-0000-000057030000}"/>
    <cellStyle name="___retention_2007Test0725Rev1_update_2008TestProposals_Handler_081208_Table Test-T8 RF updated 14 July 2009" xfId="857" xr:uid="{00000000-0005-0000-0000-000058030000}"/>
    <cellStyle name="___retention_2007Test0725Rev1_update_2009 ITRS TestTable(Handler)090505" xfId="858" xr:uid="{00000000-0005-0000-0000-000059030000}"/>
    <cellStyle name="___retention_2007Test0725Rev1_update_Table Test-T11 Prober updated 08Jul09" xfId="859" xr:uid="{00000000-0005-0000-0000-00005A030000}"/>
    <cellStyle name="___retention_2007Test0725Rev1_update_Table Test-T8 RF updated 14 July 2009" xfId="860" xr:uid="{00000000-0005-0000-0000-00005B030000}"/>
    <cellStyle name="___retention_2007Test0725Rev1_update_Test_Tables_20081208" xfId="861" xr:uid="{00000000-0005-0000-0000-00005C030000}"/>
    <cellStyle name="___retention_2007Test0725Rev1_update_Test_Tables_20081208 Korea feedback_08081225 " xfId="862" xr:uid="{00000000-0005-0000-0000-00005D030000}"/>
    <cellStyle name="___retention_2007Test0725Rev1_update_Test_Tables_20081208 Korea feedback_08081225 _Table Test-T8 RF updated 14 July 2009" xfId="863" xr:uid="{00000000-0005-0000-0000-00005E030000}"/>
    <cellStyle name="___retention_2007Test0725Rev1_update_Test_Tables_20081208_Table Test-T8 RF updated 14 July 2009" xfId="864" xr:uid="{00000000-0005-0000-0000-00005F030000}"/>
    <cellStyle name="___retention_2007Test0725Rev1_update_Test_Tables_20081231プローブカード案" xfId="865" xr:uid="{00000000-0005-0000-0000-000060030000}"/>
    <cellStyle name="___retention_2007Test0725Rev1_update_Test_Tables_20081231プローブカード案_Table Test-T8 RF updated 14 July 2009" xfId="866" xr:uid="{00000000-0005-0000-0000-000061030000}"/>
    <cellStyle name="___retention_2007Test0725Rev1_update_Test_Tables_20090113プローブカード案2" xfId="867" xr:uid="{00000000-0005-0000-0000-000062030000}"/>
    <cellStyle name="___retention_2007Test0725Rev1_update_Test_Tables_20090113プローブカード案2_Table Test-T8 RF updated 14 July 2009" xfId="868" xr:uid="{00000000-0005-0000-0000-000063030000}"/>
    <cellStyle name="___retention_2007Test0725Rev1_update_Test_Tables_20090113プローブカード案3" xfId="869" xr:uid="{00000000-0005-0000-0000-000064030000}"/>
    <cellStyle name="___retention_2007Test0725Rev1_update_Test_Tables_20090113プローブカード案3_Table Test-T8 RF updated 14 July 2009" xfId="870" xr:uid="{00000000-0005-0000-0000-000065030000}"/>
    <cellStyle name="___retention_2007Test0725Rev1_update_見直しfor2009：2007Test0829_SoC&amp;Logic" xfId="871" xr:uid="{00000000-0005-0000-0000-000066030000}"/>
    <cellStyle name="___retention_2007Test0725Rev1_update_見直しfor2009：2007Test0829_SoC&amp;Logic(0707会議後)" xfId="872" xr:uid="{00000000-0005-0000-0000-000067030000}"/>
    <cellStyle name="___retention_2008 Factory Integration Updates_Final" xfId="873" xr:uid="{00000000-0005-0000-0000-000068030000}"/>
    <cellStyle name="___retention_2008 Factory Integration Updates_Final_2008Tables_FOCUS_ERM-ERD-FEP-LITH-INTC-FAC-AP_DRAFTv7" xfId="874" xr:uid="{00000000-0005-0000-0000-000069030000}"/>
    <cellStyle name="___retention_2008TestProposals_STRJ+SEAJ" xfId="875" xr:uid="{00000000-0005-0000-0000-00006A030000}"/>
    <cellStyle name="___retention_2008TestProposals_STRJ+SEAJ_2009 ITRS TestTable(Handler)090505" xfId="876" xr:uid="{00000000-0005-0000-0000-00006B030000}"/>
    <cellStyle name="___retention_2008TestProposals_STRJ+SEAJ_Table Test-T8 RF updated 14 July 2009" xfId="877" xr:uid="{00000000-0005-0000-0000-00006C030000}"/>
    <cellStyle name="___retention_2009TestTables082709-FinalDraft" xfId="878" xr:uid="{00000000-0005-0000-0000-00006D030000}"/>
    <cellStyle name="___retention_2009TestTables082709-FinalDraft_LSW" xfId="879" xr:uid="{00000000-0005-0000-0000-00006E030000}"/>
    <cellStyle name="___retention_FEPTablesJul19" xfId="880" xr:uid="{00000000-0005-0000-0000-00006F030000}"/>
    <cellStyle name="___retention_FEPTablesJul19_2005Tables_CrossTWGv1P_for YIELD_AAupdate_082305" xfId="881" xr:uid="{00000000-0005-0000-0000-000070030000}"/>
    <cellStyle name="___retention_FEPTablesJul19_2005Tables_CrossTWGv1P_for YIELD_AAupdate_082305_2007_CTSG1_FocusTWGs-test_STRJ(SOC)" xfId="882" xr:uid="{00000000-0005-0000-0000-000071030000}"/>
    <cellStyle name="___retention_FEPTablesJul19_2005Tables_CrossTWGv1P_for YIELD_AAupdate_082305_2007_CTSG1_FocusTWGs-test_STRJ(SOC)_2007Test_SoC_0618" xfId="883" xr:uid="{00000000-0005-0000-0000-000072030000}"/>
    <cellStyle name="___retention_FEPTablesJul19_2005Tables_CrossTWGv1P_for YIELD_AAupdate_082305_2007_CTSG1_FocusTWGs-test_STRJ(SOC)_2007Test_SoC_0618_2008Tables_FOCUS_ERM-ERD-FEP-LITH-INTC-FAC-AP_DRAFTv7" xfId="884" xr:uid="{00000000-0005-0000-0000-000073030000}"/>
    <cellStyle name="___retention_FEPTablesJul19_2005Tables_CrossTWGv1P_for YIELD_AAupdate_082305_2007_CTSG1_FocusTWGs-test_STRJ(SOC)_2007Test_SoC_0618_2008Test 081203 handler revised proposal by SEAJ" xfId="885" xr:uid="{00000000-0005-0000-0000-000074030000}"/>
    <cellStyle name="___retention_FEPTablesJul19_2005Tables_CrossTWGv1P_for YIELD_AAupdate_082305_2007_CTSG1_FocusTWGs-test_STRJ(SOC)_2007Test_SoC_0618_2008Test 081203 handler revised proposal by SEAJ_2009 ITRS TestTable(Handler)090505" xfId="886" xr:uid="{00000000-0005-0000-0000-000075030000}"/>
    <cellStyle name="___retention_FEPTablesJul19_2005Tables_CrossTWGv1P_for YIELD_AAupdate_082305_2007_CTSG1_FocusTWGs-test_STRJ(SOC)_2007Test_SoC_0618_2008Test 081203 handler revised proposal by SEAJ_Table Test-T8 RF updated 14 July 2009" xfId="887" xr:uid="{00000000-0005-0000-0000-000076030000}"/>
    <cellStyle name="___retention_FEPTablesJul19_2005Tables_CrossTWGv1P_for YIELD_AAupdate_082305_2007_CTSG1_FocusTWGs-test_STRJ(SOC)_2007Test_SoC_0618_2008Test 1120 prober " xfId="888" xr:uid="{00000000-0005-0000-0000-000077030000}"/>
    <cellStyle name="___retention_FEPTablesJul19_2005Tables_CrossTWGv1P_for YIELD_AAupdate_082305_2007_CTSG1_FocusTWGs-test_STRJ(SOC)_2007Test_SoC_0618_2008Test 1120 prober _2009 ITRS TestTable(Handler)090505" xfId="889" xr:uid="{00000000-0005-0000-0000-000078030000}"/>
    <cellStyle name="___retention_FEPTablesJul19_2005Tables_CrossTWGv1P_for YIELD_AAupdate_082305_2007_CTSG1_FocusTWGs-test_STRJ(SOC)_2007Test_SoC_0618_2008Test 1120 prober _Table Test-T8 RF updated 14 July 2009" xfId="890" xr:uid="{00000000-0005-0000-0000-000079030000}"/>
    <cellStyle name="___retention_FEPTablesJul19_2005Tables_CrossTWGv1P_for YIELD_AAupdate_082305_2007_CTSG1_FocusTWGs-test_STRJ(SOC)_2007Test_SoC_0618_2008Test0722" xfId="891" xr:uid="{00000000-0005-0000-0000-00007A030000}"/>
    <cellStyle name="___retention_FEPTablesJul19_2005Tables_CrossTWGv1P_for YIELD_AAupdate_082305_2007_CTSG1_FocusTWGs-test_STRJ(SOC)_2007Test_SoC_0618_2008Test0722_2009 ITRS TestTable(Handler)090505" xfId="892" xr:uid="{00000000-0005-0000-0000-00007B030000}"/>
    <cellStyle name="___retention_FEPTablesJul19_2005Tables_CrossTWGv1P_for YIELD_AAupdate_082305_2007_CTSG1_FocusTWGs-test_STRJ(SOC)_2007Test_SoC_0618_2008Test0722_Table Test-T8 RF updated 14 July 2009" xfId="893" xr:uid="{00000000-0005-0000-0000-00007C030000}"/>
    <cellStyle name="___retention_FEPTablesJul19_2005Tables_CrossTWGv1P_for YIELD_AAupdate_082305_2007_CTSG1_FocusTWGs-test_STRJ(SOC)_2007Test_SoC_0618_2008Test1215" xfId="894" xr:uid="{00000000-0005-0000-0000-00007D030000}"/>
    <cellStyle name="___retention_FEPTablesJul19_2005Tables_CrossTWGv1P_for YIELD_AAupdate_082305_2007_CTSG1_FocusTWGs-test_STRJ(SOC)_2007Test_SoC_0618_2008Test1215_Table Test-T8 RF updated 14 July 2009" xfId="895" xr:uid="{00000000-0005-0000-0000-00007E030000}"/>
    <cellStyle name="___retention_FEPTablesJul19_2005Tables_CrossTWGv1P_for YIELD_AAupdate_082305_2007_CTSG1_FocusTWGs-test_STRJ(SOC)_2007Test_SoC_0618_2008TestProposals_Handler_081208" xfId="896" xr:uid="{00000000-0005-0000-0000-00007F030000}"/>
    <cellStyle name="___retention_FEPTablesJul19_2005Tables_CrossTWGv1P_for YIELD_AAupdate_082305_2007_CTSG1_FocusTWGs-test_STRJ(SOC)_2007Test_SoC_0618_2008TestProposals_Handler_081208_Table Test-T8 RF updated 14 July 2009" xfId="897" xr:uid="{00000000-0005-0000-0000-000080030000}"/>
    <cellStyle name="___retention_FEPTablesJul19_2005Tables_CrossTWGv1P_for YIELD_AAupdate_082305_2007_CTSG1_FocusTWGs-test_STRJ(SOC)_2007Test_SoC_0618_2009 ITRS TestTable(Handler)090505" xfId="898" xr:uid="{00000000-0005-0000-0000-000081030000}"/>
    <cellStyle name="___retention_FEPTablesJul19_2005Tables_CrossTWGv1P_for YIELD_AAupdate_082305_2007_CTSG1_FocusTWGs-test_STRJ(SOC)_2007Test_SoC_0618_Table Test-T11 Prober updated 08Jul09" xfId="899" xr:uid="{00000000-0005-0000-0000-000082030000}"/>
    <cellStyle name="___retention_FEPTablesJul19_2005Tables_CrossTWGv1P_for YIELD_AAupdate_082305_2007_CTSG1_FocusTWGs-test_STRJ(SOC)_2007Test_SoC_0618_Table Test-T8 RF updated 14 July 2009" xfId="900" xr:uid="{00000000-0005-0000-0000-000083030000}"/>
    <cellStyle name="___retention_FEPTablesJul19_2005Tables_CrossTWGv1P_for YIELD_AAupdate_082305_2007_CTSG1_FocusTWGs-test_STRJ(SOC)_2007Test_SoC_0618_Test_Tables_20081208" xfId="901" xr:uid="{00000000-0005-0000-0000-000084030000}"/>
    <cellStyle name="___retention_FEPTablesJul19_2005Tables_CrossTWGv1P_for YIELD_AAupdate_082305_2007_CTSG1_FocusTWGs-test_STRJ(SOC)_2007Test_SoC_0618_Test_Tables_20081208 Korea feedback_08081225 " xfId="902" xr:uid="{00000000-0005-0000-0000-000085030000}"/>
    <cellStyle name="___retention_FEPTablesJul19_2005Tables_CrossTWGv1P_for YIELD_AAupdate_082305_2007_CTSG1_FocusTWGs-test_STRJ(SOC)_2007Test_SoC_0618_Test_Tables_20081208 Korea feedback_08081225 _Table Test-T8 RF updated 14 July 2009" xfId="903" xr:uid="{00000000-0005-0000-0000-000086030000}"/>
    <cellStyle name="___retention_FEPTablesJul19_2005Tables_CrossTWGv1P_for YIELD_AAupdate_082305_2007_CTSG1_FocusTWGs-test_STRJ(SOC)_2007Test_SoC_0618_Test_Tables_20081208_Table Test-T8 RF updated 14 July 2009" xfId="904" xr:uid="{00000000-0005-0000-0000-000087030000}"/>
    <cellStyle name="___retention_FEPTablesJul19_2005Tables_CrossTWGv1P_for YIELD_AAupdate_082305_2007_CTSG1_FocusTWGs-test_STRJ(SOC)_2007Test_SoC_0618_Test_Tables_20081231プローブカード案" xfId="905" xr:uid="{00000000-0005-0000-0000-000088030000}"/>
    <cellStyle name="___retention_FEPTablesJul19_2005Tables_CrossTWGv1P_for YIELD_AAupdate_082305_2007_CTSG1_FocusTWGs-test_STRJ(SOC)_2007Test_SoC_0618_Test_Tables_20081231プローブカード案_Table Test-T8 RF updated 14 July 2009" xfId="906" xr:uid="{00000000-0005-0000-0000-000089030000}"/>
    <cellStyle name="___retention_FEPTablesJul19_2005Tables_CrossTWGv1P_for YIELD_AAupdate_082305_2007_CTSG1_FocusTWGs-test_STRJ(SOC)_2007Test_SoC_0618_Test_Tables_20090113プローブカード案2" xfId="907" xr:uid="{00000000-0005-0000-0000-00008A030000}"/>
    <cellStyle name="___retention_FEPTablesJul19_2005Tables_CrossTWGv1P_for YIELD_AAupdate_082305_2007_CTSG1_FocusTWGs-test_STRJ(SOC)_2007Test_SoC_0618_Test_Tables_20090113プローブカード案2_Table Test-T8 RF updated 14 July 2009" xfId="908" xr:uid="{00000000-0005-0000-0000-00008B030000}"/>
    <cellStyle name="___retention_FEPTablesJul19_2005Tables_CrossTWGv1P_for YIELD_AAupdate_082305_2007_CTSG1_FocusTWGs-test_STRJ(SOC)_2007Test_SoC_0618_Test_Tables_20090113プローブカード案3" xfId="909" xr:uid="{00000000-0005-0000-0000-00008C030000}"/>
    <cellStyle name="___retention_FEPTablesJul19_2005Tables_CrossTWGv1P_for YIELD_AAupdate_082305_2007_CTSG1_FocusTWGs-test_STRJ(SOC)_2007Test_SoC_0618_Test_Tables_20090113プローブカード案3_Table Test-T8 RF updated 14 July 2009" xfId="910" xr:uid="{00000000-0005-0000-0000-00008D030000}"/>
    <cellStyle name="___retention_FEPTablesJul19_2005Tables_CrossTWGv1P_for YIELD_AAupdate_082305_2007_CTSG1_FocusTWGs-test_STRJ(SOC)_2007Test_SoC_0618_見直しfor2009：2007Test0829_SoC&amp;Logic" xfId="911" xr:uid="{00000000-0005-0000-0000-00008E030000}"/>
    <cellStyle name="___retention_FEPTablesJul19_2005Tables_CrossTWGv1P_for YIELD_AAupdate_082305_2007_CTSG1_FocusTWGs-test_STRJ(SOC)_2007Test_SoC_0618_見直しfor2009：2007Test0829_SoC&amp;Logic(0707会議後)" xfId="912" xr:uid="{00000000-0005-0000-0000-00008F030000}"/>
    <cellStyle name="___retention_FEPTablesJul19_2005Tables_CrossTWGv1P_for YIELD_AAupdate_082305_2007_CTSG1_FocusTWGs-test_STRJ(SOC)_2008Tables_FOCUS_ERM-ERD-FEP-LITH-INTC-FAC-AP_DRAFTv7" xfId="913" xr:uid="{00000000-0005-0000-0000-000090030000}"/>
    <cellStyle name="___retention_FEPTablesJul19_2005Tables_CrossTWGv1P_for YIELD_AAupdate_082305_2007_CTSG1_FocusTWGs-test_STRJ(SOC)_2008Test 081203 handler revised proposal by SEAJ" xfId="914" xr:uid="{00000000-0005-0000-0000-000091030000}"/>
    <cellStyle name="___retention_FEPTablesJul19_2005Tables_CrossTWGv1P_for YIELD_AAupdate_082305_2007_CTSG1_FocusTWGs-test_STRJ(SOC)_2008Test 081203 handler revised proposal by SEAJ_2009 ITRS TestTable(Handler)090505" xfId="915" xr:uid="{00000000-0005-0000-0000-000092030000}"/>
    <cellStyle name="___retention_FEPTablesJul19_2005Tables_CrossTWGv1P_for YIELD_AAupdate_082305_2007_CTSG1_FocusTWGs-test_STRJ(SOC)_2008Test 081203 handler revised proposal by SEAJ_Table Test-T8 RF updated 14 July 2009" xfId="916" xr:uid="{00000000-0005-0000-0000-000093030000}"/>
    <cellStyle name="___retention_FEPTablesJul19_2005Tables_CrossTWGv1P_for YIELD_AAupdate_082305_2007_CTSG1_FocusTWGs-test_STRJ(SOC)_2008Test 1120 prober " xfId="917" xr:uid="{00000000-0005-0000-0000-000094030000}"/>
    <cellStyle name="___retention_FEPTablesJul19_2005Tables_CrossTWGv1P_for YIELD_AAupdate_082305_2007_CTSG1_FocusTWGs-test_STRJ(SOC)_2008Test 1120 prober _2009 ITRS TestTable(Handler)090505" xfId="918" xr:uid="{00000000-0005-0000-0000-000095030000}"/>
    <cellStyle name="___retention_FEPTablesJul19_2005Tables_CrossTWGv1P_for YIELD_AAupdate_082305_2007_CTSG1_FocusTWGs-test_STRJ(SOC)_2008Test 1120 prober _Table Test-T8 RF updated 14 July 2009" xfId="919" xr:uid="{00000000-0005-0000-0000-000096030000}"/>
    <cellStyle name="___retention_FEPTablesJul19_2005Tables_CrossTWGv1P_for YIELD_AAupdate_082305_2007_CTSG1_FocusTWGs-test_STRJ(SOC)_2008Test0722" xfId="920" xr:uid="{00000000-0005-0000-0000-000097030000}"/>
    <cellStyle name="___retention_FEPTablesJul19_2005Tables_CrossTWGv1P_for YIELD_AAupdate_082305_2007_CTSG1_FocusTWGs-test_STRJ(SOC)_2008Test0722_2009 ITRS TestTable(Handler)090505" xfId="921" xr:uid="{00000000-0005-0000-0000-000098030000}"/>
    <cellStyle name="___retention_FEPTablesJul19_2005Tables_CrossTWGv1P_for YIELD_AAupdate_082305_2007_CTSG1_FocusTWGs-test_STRJ(SOC)_2008Test0722_Table Test-T8 RF updated 14 July 2009" xfId="922" xr:uid="{00000000-0005-0000-0000-000099030000}"/>
    <cellStyle name="___retention_FEPTablesJul19_2005Tables_CrossTWGv1P_for YIELD_AAupdate_082305_2007_CTSG1_FocusTWGs-test_STRJ(SOC)_2008Test1215" xfId="923" xr:uid="{00000000-0005-0000-0000-00009A030000}"/>
    <cellStyle name="___retention_FEPTablesJul19_2005Tables_CrossTWGv1P_for YIELD_AAupdate_082305_2007_CTSG1_FocusTWGs-test_STRJ(SOC)_2008Test1215_Table Test-T8 RF updated 14 July 2009" xfId="924" xr:uid="{00000000-0005-0000-0000-00009B030000}"/>
    <cellStyle name="___retention_FEPTablesJul19_2005Tables_CrossTWGv1P_for YIELD_AAupdate_082305_2007_CTSG1_FocusTWGs-test_STRJ(SOC)_2008TestProposals_Handler_081208" xfId="925" xr:uid="{00000000-0005-0000-0000-00009C030000}"/>
    <cellStyle name="___retention_FEPTablesJul19_2005Tables_CrossTWGv1P_for YIELD_AAupdate_082305_2007_CTSG1_FocusTWGs-test_STRJ(SOC)_2008TestProposals_Handler_081208_Table Test-T8 RF updated 14 July 2009" xfId="926" xr:uid="{00000000-0005-0000-0000-00009D030000}"/>
    <cellStyle name="___retention_FEPTablesJul19_2005Tables_CrossTWGv1P_for YIELD_AAupdate_082305_2007_CTSG1_FocusTWGs-test_STRJ(SOC)_2009 ITRS TestTable(Handler)090505" xfId="927" xr:uid="{00000000-0005-0000-0000-00009E030000}"/>
    <cellStyle name="___retention_FEPTablesJul19_2005Tables_CrossTWGv1P_for YIELD_AAupdate_082305_2007_CTSG1_FocusTWGs-test_STRJ(SOC)_SOC_Proposal_2 (1)" xfId="928" xr:uid="{00000000-0005-0000-0000-00009F030000}"/>
    <cellStyle name="___retention_FEPTablesJul19_2005Tables_CrossTWGv1P_for YIELD_AAupdate_082305_2007_CTSG1_FocusTWGs-test_STRJ(SOC)_SOC_Proposal_2 (1)_2007Test_SoC_0618" xfId="929" xr:uid="{00000000-0005-0000-0000-0000A0030000}"/>
    <cellStyle name="___retention_FEPTablesJul19_2005Tables_CrossTWGv1P_for YIELD_AAupdate_082305_2007_CTSG1_FocusTWGs-test_STRJ(SOC)_SOC_Proposal_2 (1)_2007Test_SoC_0618_2008Tables_FOCUS_ERM-ERD-FEP-LITH-INTC-FAC-AP_DRAFTv7" xfId="930" xr:uid="{00000000-0005-0000-0000-0000A1030000}"/>
    <cellStyle name="___retention_FEPTablesJul19_2005Tables_CrossTWGv1P_for YIELD_AAupdate_082305_2007_CTSG1_FocusTWGs-test_STRJ(SOC)_SOC_Proposal_2 (1)_2007Test_SoC_0618_2008Test 081203 handler revised proposal by SEAJ" xfId="931" xr:uid="{00000000-0005-0000-0000-0000A2030000}"/>
    <cellStyle name="___retention_FEPTablesJul19_2005Tables_CrossTWGv1P_for YIELD_AAupdate_082305_2007_CTSG1_FocusTWGs-test_STRJ(SOC)_SOC_Proposal_2 (1)_2007Test_SoC_0618_2008Test 081203 handler revised proposal by SEAJ_2009 ITRS TestTable(Handler)090505" xfId="932" xr:uid="{00000000-0005-0000-0000-0000A3030000}"/>
    <cellStyle name="___retention_FEPTablesJul19_2005Tables_CrossTWGv1P_for YIELD_AAupdate_082305_2007_CTSG1_FocusTWGs-test_STRJ(SOC)_SOC_Proposal_2 (1)_2007Test_SoC_0618_2008Test 081203 handler revised proposal by SEAJ_Table Test-T8 RF updated 14 July 2009" xfId="933" xr:uid="{00000000-0005-0000-0000-0000A4030000}"/>
    <cellStyle name="___retention_FEPTablesJul19_2005Tables_CrossTWGv1P_for YIELD_AAupdate_082305_2007_CTSG1_FocusTWGs-test_STRJ(SOC)_SOC_Proposal_2 (1)_2007Test_SoC_0618_2008Test 1120 prober " xfId="934" xr:uid="{00000000-0005-0000-0000-0000A5030000}"/>
    <cellStyle name="___retention_FEPTablesJul19_2005Tables_CrossTWGv1P_for YIELD_AAupdate_082305_2007_CTSG1_FocusTWGs-test_STRJ(SOC)_SOC_Proposal_2 (1)_2007Test_SoC_0618_2008Test 1120 prober _2009 ITRS TestTable(Handler)090505" xfId="935" xr:uid="{00000000-0005-0000-0000-0000A6030000}"/>
    <cellStyle name="___retention_FEPTablesJul19_2005Tables_CrossTWGv1P_for YIELD_AAupdate_082305_2007_CTSG1_FocusTWGs-test_STRJ(SOC)_SOC_Proposal_2 (1)_2007Test_SoC_0618_2008Test 1120 prober _Table Test-T8 RF updated 14 July 2009" xfId="936" xr:uid="{00000000-0005-0000-0000-0000A7030000}"/>
    <cellStyle name="___retention_FEPTablesJul19_2005Tables_CrossTWGv1P_for YIELD_AAupdate_082305_2007_CTSG1_FocusTWGs-test_STRJ(SOC)_SOC_Proposal_2 (1)_2007Test_SoC_0618_2008Test0722" xfId="937" xr:uid="{00000000-0005-0000-0000-0000A8030000}"/>
    <cellStyle name="___retention_FEPTablesJul19_2005Tables_CrossTWGv1P_for YIELD_AAupdate_082305_2007_CTSG1_FocusTWGs-test_STRJ(SOC)_SOC_Proposal_2 (1)_2007Test_SoC_0618_2008Test0722_2009 ITRS TestTable(Handler)090505" xfId="938" xr:uid="{00000000-0005-0000-0000-0000A9030000}"/>
    <cellStyle name="___retention_FEPTablesJul19_2005Tables_CrossTWGv1P_for YIELD_AAupdate_082305_2007_CTSG1_FocusTWGs-test_STRJ(SOC)_SOC_Proposal_2 (1)_2007Test_SoC_0618_2008Test0722_Table Test-T8 RF updated 14 July 2009" xfId="939" xr:uid="{00000000-0005-0000-0000-0000AA030000}"/>
    <cellStyle name="___retention_FEPTablesJul19_2005Tables_CrossTWGv1P_for YIELD_AAupdate_082305_2007_CTSG1_FocusTWGs-test_STRJ(SOC)_SOC_Proposal_2 (1)_2007Test_SoC_0618_2008Test1215" xfId="940" xr:uid="{00000000-0005-0000-0000-0000AB030000}"/>
    <cellStyle name="___retention_FEPTablesJul19_2005Tables_CrossTWGv1P_for YIELD_AAupdate_082305_2007_CTSG1_FocusTWGs-test_STRJ(SOC)_SOC_Proposal_2 (1)_2007Test_SoC_0618_2008Test1215_Table Test-T8 RF updated 14 July 2009" xfId="941" xr:uid="{00000000-0005-0000-0000-0000AC030000}"/>
    <cellStyle name="___retention_FEPTablesJul19_2005Tables_CrossTWGv1P_for YIELD_AAupdate_082305_2007_CTSG1_FocusTWGs-test_STRJ(SOC)_SOC_Proposal_2 (1)_2007Test_SoC_0618_2008TestProposals_Handler_081208" xfId="942" xr:uid="{00000000-0005-0000-0000-0000AD030000}"/>
    <cellStyle name="___retention_FEPTablesJul19_2005Tables_CrossTWGv1P_for YIELD_AAupdate_082305_2007_CTSG1_FocusTWGs-test_STRJ(SOC)_SOC_Proposal_2 (1)_2007Test_SoC_0618_2008TestProposals_Handler_081208_Table Test-T8 RF updated 14 July 2009" xfId="943" xr:uid="{00000000-0005-0000-0000-0000AE030000}"/>
    <cellStyle name="___retention_FEPTablesJul19_2005Tables_CrossTWGv1P_for YIELD_AAupdate_082305_2007_CTSG1_FocusTWGs-test_STRJ(SOC)_SOC_Proposal_2 (1)_2007Test_SoC_0618_2009 ITRS TestTable(Handler)090505" xfId="944" xr:uid="{00000000-0005-0000-0000-0000AF030000}"/>
    <cellStyle name="___retention_FEPTablesJul19_2005Tables_CrossTWGv1P_for YIELD_AAupdate_082305_2007_CTSG1_FocusTWGs-test_STRJ(SOC)_SOC_Proposal_2 (1)_2007Test_SoC_0618_Table Test-T11 Prober updated 08Jul09" xfId="945" xr:uid="{00000000-0005-0000-0000-0000B0030000}"/>
    <cellStyle name="___retention_FEPTablesJul19_2005Tables_CrossTWGv1P_for YIELD_AAupdate_082305_2007_CTSG1_FocusTWGs-test_STRJ(SOC)_SOC_Proposal_2 (1)_2007Test_SoC_0618_Table Test-T8 RF updated 14 July 2009" xfId="946" xr:uid="{00000000-0005-0000-0000-0000B1030000}"/>
    <cellStyle name="___retention_FEPTablesJul19_2005Tables_CrossTWGv1P_for YIELD_AAupdate_082305_2007_CTSG1_FocusTWGs-test_STRJ(SOC)_SOC_Proposal_2 (1)_2007Test_SoC_0618_Test_Tables_20081208" xfId="947" xr:uid="{00000000-0005-0000-0000-0000B2030000}"/>
    <cellStyle name="___retention_FEPTablesJul19_2005Tables_CrossTWGv1P_for YIELD_AAupdate_082305_2007_CTSG1_FocusTWGs-test_STRJ(SOC)_SOC_Proposal_2 (1)_2007Test_SoC_0618_Test_Tables_20081208 Korea feedback_08081225 " xfId="948" xr:uid="{00000000-0005-0000-0000-0000B3030000}"/>
    <cellStyle name="___retention_FEPTablesJul19_2005Tables_CrossTWGv1P_for YIELD_AAupdate_082305_2007_CTSG1_FocusTWGs-test_STRJ(SOC)_SOC_Proposal_2 (1)_2007Test_SoC_0618_Test_Tables_20081208 Korea feedback_08081225 _Table Test-T8 RF updated 14 July 2009" xfId="949" xr:uid="{00000000-0005-0000-0000-0000B4030000}"/>
    <cellStyle name="___retention_FEPTablesJul19_2005Tables_CrossTWGv1P_for YIELD_AAupdate_082305_2007_CTSG1_FocusTWGs-test_STRJ(SOC)_SOC_Proposal_2 (1)_2007Test_SoC_0618_Test_Tables_20081208_Table Test-T8 RF updated 14 July 2009" xfId="950" xr:uid="{00000000-0005-0000-0000-0000B5030000}"/>
    <cellStyle name="___retention_FEPTablesJul19_2005Tables_CrossTWGv1P_for YIELD_AAupdate_082305_2007_CTSG1_FocusTWGs-test_STRJ(SOC)_SOC_Proposal_2 (1)_2007Test_SoC_0618_Test_Tables_20081231プローブカード案" xfId="951" xr:uid="{00000000-0005-0000-0000-0000B6030000}"/>
    <cellStyle name="___retention_FEPTablesJul19_2005Tables_CrossTWGv1P_for YIELD_AAupdate_082305_2007_CTSG1_FocusTWGs-test_STRJ(SOC)_SOC_Proposal_2 (1)_2007Test_SoC_0618_Test_Tables_20081231プローブカード案_Table Test-T8 RF updated 14 July 2009" xfId="952" xr:uid="{00000000-0005-0000-0000-0000B7030000}"/>
    <cellStyle name="___retention_FEPTablesJul19_2005Tables_CrossTWGv1P_for YIELD_AAupdate_082305_2007_CTSG1_FocusTWGs-test_STRJ(SOC)_SOC_Proposal_2 (1)_2007Test_SoC_0618_Test_Tables_20090113プローブカード案2" xfId="953" xr:uid="{00000000-0005-0000-0000-0000B8030000}"/>
    <cellStyle name="___retention_FEPTablesJul19_2005Tables_CrossTWGv1P_for YIELD_AAupdate_082305_2007_CTSG1_FocusTWGs-test_STRJ(SOC)_SOC_Proposal_2 (1)_2007Test_SoC_0618_Test_Tables_20090113プローブカード案2_Table Test-T8 RF updated 14 July 2009" xfId="954" xr:uid="{00000000-0005-0000-0000-0000B9030000}"/>
    <cellStyle name="___retention_FEPTablesJul19_2005Tables_CrossTWGv1P_for YIELD_AAupdate_082305_2007_CTSG1_FocusTWGs-test_STRJ(SOC)_SOC_Proposal_2 (1)_2007Test_SoC_0618_Test_Tables_20090113プローブカード案3" xfId="955" xr:uid="{00000000-0005-0000-0000-0000BA030000}"/>
    <cellStyle name="___retention_FEPTablesJul19_2005Tables_CrossTWGv1P_for YIELD_AAupdate_082305_2007_CTSG1_FocusTWGs-test_STRJ(SOC)_SOC_Proposal_2 (1)_2007Test_SoC_0618_Test_Tables_20090113プローブカード案3_Table Test-T8 RF updated 14 July 2009" xfId="956" xr:uid="{00000000-0005-0000-0000-0000BB030000}"/>
    <cellStyle name="___retention_FEPTablesJul19_2005Tables_CrossTWGv1P_for YIELD_AAupdate_082305_2007_CTSG1_FocusTWGs-test_STRJ(SOC)_SOC_Proposal_2 (1)_2007Test_SoC_0618_見直しfor2009：2007Test0829_SoC&amp;Logic" xfId="957" xr:uid="{00000000-0005-0000-0000-0000BC030000}"/>
    <cellStyle name="___retention_FEPTablesJul19_2005Tables_CrossTWGv1P_for YIELD_AAupdate_082305_2007_CTSG1_FocusTWGs-test_STRJ(SOC)_SOC_Proposal_2 (1)_2007Test_SoC_0618_見直しfor2009：2007Test0829_SoC&amp;Logic(0707会議後)" xfId="958" xr:uid="{00000000-0005-0000-0000-0000BD030000}"/>
    <cellStyle name="___retention_FEPTablesJul19_2005Tables_CrossTWGv1P_for YIELD_AAupdate_082305_2007_CTSG1_FocusTWGs-test_STRJ(SOC)_SOC_Proposal_2 (1)_2008Tables_FOCUS_ERM-ERD-FEP-LITH-INTC-FAC-AP_DRAFTv7" xfId="959" xr:uid="{00000000-0005-0000-0000-0000BE030000}"/>
    <cellStyle name="___retention_FEPTablesJul19_2005Tables_CrossTWGv1P_for YIELD_AAupdate_082305_2007_CTSG1_FocusTWGs-test_STRJ(SOC)_SOC_Proposal_2 (1)_2008Test 081203 handler revised proposal by SEAJ" xfId="960" xr:uid="{00000000-0005-0000-0000-0000BF030000}"/>
    <cellStyle name="___retention_FEPTablesJul19_2005Tables_CrossTWGv1P_for YIELD_AAupdate_082305_2007_CTSG1_FocusTWGs-test_STRJ(SOC)_SOC_Proposal_2 (1)_2008Test 081203 handler revised proposal by SEAJ_2009 ITRS TestTable(Handler)090505" xfId="961" xr:uid="{00000000-0005-0000-0000-0000C0030000}"/>
    <cellStyle name="___retention_FEPTablesJul19_2005Tables_CrossTWGv1P_for YIELD_AAupdate_082305_2007_CTSG1_FocusTWGs-test_STRJ(SOC)_SOC_Proposal_2 (1)_2008Test 081203 handler revised proposal by SEAJ_Table Test-T8 RF updated 14 July 2009" xfId="962" xr:uid="{00000000-0005-0000-0000-0000C1030000}"/>
    <cellStyle name="___retention_FEPTablesJul19_2005Tables_CrossTWGv1P_for YIELD_AAupdate_082305_2007_CTSG1_FocusTWGs-test_STRJ(SOC)_SOC_Proposal_2 (1)_2008Test 1120 prober " xfId="963" xr:uid="{00000000-0005-0000-0000-0000C2030000}"/>
    <cellStyle name="___retention_FEPTablesJul19_2005Tables_CrossTWGv1P_for YIELD_AAupdate_082305_2007_CTSG1_FocusTWGs-test_STRJ(SOC)_SOC_Proposal_2 (1)_2008Test 1120 prober _2009 ITRS TestTable(Handler)090505" xfId="964" xr:uid="{00000000-0005-0000-0000-0000C3030000}"/>
    <cellStyle name="___retention_FEPTablesJul19_2005Tables_CrossTWGv1P_for YIELD_AAupdate_082305_2007_CTSG1_FocusTWGs-test_STRJ(SOC)_SOC_Proposal_2 (1)_2008Test 1120 prober _Table Test-T8 RF updated 14 July 2009" xfId="965" xr:uid="{00000000-0005-0000-0000-0000C4030000}"/>
    <cellStyle name="___retention_FEPTablesJul19_2005Tables_CrossTWGv1P_for YIELD_AAupdate_082305_2007_CTSG1_FocusTWGs-test_STRJ(SOC)_SOC_Proposal_2 (1)_2008Test0722" xfId="966" xr:uid="{00000000-0005-0000-0000-0000C5030000}"/>
    <cellStyle name="___retention_FEPTablesJul19_2005Tables_CrossTWGv1P_for YIELD_AAupdate_082305_2007_CTSG1_FocusTWGs-test_STRJ(SOC)_SOC_Proposal_2 (1)_2008Test0722_2009 ITRS TestTable(Handler)090505" xfId="967" xr:uid="{00000000-0005-0000-0000-0000C6030000}"/>
    <cellStyle name="___retention_FEPTablesJul19_2005Tables_CrossTWGv1P_for YIELD_AAupdate_082305_2007_CTSG1_FocusTWGs-test_STRJ(SOC)_SOC_Proposal_2 (1)_2008Test0722_Table Test-T8 RF updated 14 July 2009" xfId="968" xr:uid="{00000000-0005-0000-0000-0000C7030000}"/>
    <cellStyle name="___retention_FEPTablesJul19_2005Tables_CrossTWGv1P_for YIELD_AAupdate_082305_2007_CTSG1_FocusTWGs-test_STRJ(SOC)_SOC_Proposal_2 (1)_2008Test1215" xfId="969" xr:uid="{00000000-0005-0000-0000-0000C8030000}"/>
    <cellStyle name="___retention_FEPTablesJul19_2005Tables_CrossTWGv1P_for YIELD_AAupdate_082305_2007_CTSG1_FocusTWGs-test_STRJ(SOC)_SOC_Proposal_2 (1)_2008Test1215_Table Test-T8 RF updated 14 July 2009" xfId="970" xr:uid="{00000000-0005-0000-0000-0000C9030000}"/>
    <cellStyle name="___retention_FEPTablesJul19_2005Tables_CrossTWGv1P_for YIELD_AAupdate_082305_2007_CTSG1_FocusTWGs-test_STRJ(SOC)_SOC_Proposal_2 (1)_2008TestProposals_Handler_081208" xfId="971" xr:uid="{00000000-0005-0000-0000-0000CA030000}"/>
    <cellStyle name="___retention_FEPTablesJul19_2005Tables_CrossTWGv1P_for YIELD_AAupdate_082305_2007_CTSG1_FocusTWGs-test_STRJ(SOC)_SOC_Proposal_2 (1)_2008TestProposals_Handler_081208_Table Test-T8 RF updated 14 July 2009" xfId="972" xr:uid="{00000000-0005-0000-0000-0000CB030000}"/>
    <cellStyle name="___retention_FEPTablesJul19_2005Tables_CrossTWGv1P_for YIELD_AAupdate_082305_2007_CTSG1_FocusTWGs-test_STRJ(SOC)_SOC_Proposal_2 (1)_2009 ITRS TestTable(Handler)090505" xfId="973" xr:uid="{00000000-0005-0000-0000-0000CC030000}"/>
    <cellStyle name="___retention_FEPTablesJul19_2005Tables_CrossTWGv1P_for YIELD_AAupdate_082305_2007_CTSG1_FocusTWGs-test_STRJ(SOC)_SOC_Proposal_2 (1)_Table Test-T11 Prober updated 08Jul09" xfId="974" xr:uid="{00000000-0005-0000-0000-0000CD030000}"/>
    <cellStyle name="___retention_FEPTablesJul19_2005Tables_CrossTWGv1P_for YIELD_AAupdate_082305_2007_CTSG1_FocusTWGs-test_STRJ(SOC)_SOC_Proposal_2 (1)_Table Test-T8 RF updated 14 July 2009" xfId="975" xr:uid="{00000000-0005-0000-0000-0000CE030000}"/>
    <cellStyle name="___retention_FEPTablesJul19_2005Tables_CrossTWGv1P_for YIELD_AAupdate_082305_2007_CTSG1_FocusTWGs-test_STRJ(SOC)_SOC_Proposal_2 (1)_Test_Tables_20081208" xfId="976" xr:uid="{00000000-0005-0000-0000-0000CF030000}"/>
    <cellStyle name="___retention_FEPTablesJul19_2005Tables_CrossTWGv1P_for YIELD_AAupdate_082305_2007_CTSG1_FocusTWGs-test_STRJ(SOC)_SOC_Proposal_2 (1)_Test_Tables_20081208 Korea feedback_08081225 " xfId="977" xr:uid="{00000000-0005-0000-0000-0000D0030000}"/>
    <cellStyle name="___retention_FEPTablesJul19_2005Tables_CrossTWGv1P_for YIELD_AAupdate_082305_2007_CTSG1_FocusTWGs-test_STRJ(SOC)_SOC_Proposal_2 (1)_Test_Tables_20081208 Korea feedback_08081225 _Table Test-T8 RF updated 14 July 2009" xfId="978" xr:uid="{00000000-0005-0000-0000-0000D1030000}"/>
    <cellStyle name="___retention_FEPTablesJul19_2005Tables_CrossTWGv1P_for YIELD_AAupdate_082305_2007_CTSG1_FocusTWGs-test_STRJ(SOC)_SOC_Proposal_2 (1)_Test_Tables_20081208_Table Test-T8 RF updated 14 July 2009" xfId="979" xr:uid="{00000000-0005-0000-0000-0000D2030000}"/>
    <cellStyle name="___retention_FEPTablesJul19_2005Tables_CrossTWGv1P_for YIELD_AAupdate_082305_2007_CTSG1_FocusTWGs-test_STRJ(SOC)_SOC_Proposal_2 (1)_Test_Tables_20081231プローブカード案" xfId="980" xr:uid="{00000000-0005-0000-0000-0000D3030000}"/>
    <cellStyle name="___retention_FEPTablesJul19_2005Tables_CrossTWGv1P_for YIELD_AAupdate_082305_2007_CTSG1_FocusTWGs-test_STRJ(SOC)_SOC_Proposal_2 (1)_Test_Tables_20081231プローブカード案_Table Test-T8 RF updated 14 July 2009" xfId="981" xr:uid="{00000000-0005-0000-0000-0000D4030000}"/>
    <cellStyle name="___retention_FEPTablesJul19_2005Tables_CrossTWGv1P_for YIELD_AAupdate_082305_2007_CTSG1_FocusTWGs-test_STRJ(SOC)_SOC_Proposal_2 (1)_Test_Tables_20090113プローブカード案2" xfId="982" xr:uid="{00000000-0005-0000-0000-0000D5030000}"/>
    <cellStyle name="___retention_FEPTablesJul19_2005Tables_CrossTWGv1P_for YIELD_AAupdate_082305_2007_CTSG1_FocusTWGs-test_STRJ(SOC)_SOC_Proposal_2 (1)_Test_Tables_20090113プローブカード案2_Table Test-T8 RF updated 14 July 2009" xfId="983" xr:uid="{00000000-0005-0000-0000-0000D6030000}"/>
    <cellStyle name="___retention_FEPTablesJul19_2005Tables_CrossTWGv1P_for YIELD_AAupdate_082305_2007_CTSG1_FocusTWGs-test_STRJ(SOC)_SOC_Proposal_2 (1)_Test_Tables_20090113プローブカード案3" xfId="984" xr:uid="{00000000-0005-0000-0000-0000D7030000}"/>
    <cellStyle name="___retention_FEPTablesJul19_2005Tables_CrossTWGv1P_for YIELD_AAupdate_082305_2007_CTSG1_FocusTWGs-test_STRJ(SOC)_SOC_Proposal_2 (1)_Test_Tables_20090113プローブカード案3_Table Test-T8 RF updated 14 July 2009" xfId="985" xr:uid="{00000000-0005-0000-0000-0000D8030000}"/>
    <cellStyle name="___retention_FEPTablesJul19_2005Tables_CrossTWGv1P_for YIELD_AAupdate_082305_2007_CTSG1_FocusTWGs-test_STRJ(SOC)_SOC_Proposal_2 (1)_WK_2007Test0612Rev04" xfId="986" xr:uid="{00000000-0005-0000-0000-0000D9030000}"/>
    <cellStyle name="___retention_FEPTablesJul19_2005Tables_CrossTWGv1P_for YIELD_AAupdate_082305_2007_CTSG1_FocusTWGs-test_STRJ(SOC)_SOC_Proposal_2 (1)_WK_2007Test0612Rev04_2008Tables_FOCUS_ERM-ERD-FEP-LITH-INTC-FAC-AP_DRAFTv7" xfId="987" xr:uid="{00000000-0005-0000-0000-0000DA030000}"/>
    <cellStyle name="___retention_FEPTablesJul19_2005Tables_CrossTWGv1P_for YIELD_AAupdate_082305_2007_CTSG1_FocusTWGs-test_STRJ(SOC)_SOC_Proposal_2 (1)_WK_2007Test0612Rev04_2008Test 081203 handler revised proposal by SEAJ" xfId="988" xr:uid="{00000000-0005-0000-0000-0000DB030000}"/>
    <cellStyle name="___retention_FEPTablesJul19_2005Tables_CrossTWGv1P_for YIELD_AAupdate_082305_2007_CTSG1_FocusTWGs-test_STRJ(SOC)_SOC_Proposal_2 (1)_WK_2007Test0612Rev04_2008Test 081203 handler revised proposal by SEAJ_2009 ITRS TestTable(Handler)090505" xfId="989" xr:uid="{00000000-0005-0000-0000-0000DC030000}"/>
    <cellStyle name="___retention_FEPTablesJul19_2005Tables_CrossTWGv1P_for YIELD_AAupdate_082305_2007_CTSG1_FocusTWGs-test_STRJ(SOC)_SOC_Proposal_2 (1)_WK_2007Test0612Rev04_2008Test 081203 handler revised proposal by SEAJ_Table Test-T8 RF updated 14 July 2009" xfId="990" xr:uid="{00000000-0005-0000-0000-0000DD030000}"/>
    <cellStyle name="___retention_FEPTablesJul19_2005Tables_CrossTWGv1P_for YIELD_AAupdate_082305_2007_CTSG1_FocusTWGs-test_STRJ(SOC)_SOC_Proposal_2 (1)_WK_2007Test0612Rev04_2008Test 1120 prober " xfId="991" xr:uid="{00000000-0005-0000-0000-0000DE030000}"/>
    <cellStyle name="___retention_FEPTablesJul19_2005Tables_CrossTWGv1P_for YIELD_AAupdate_082305_2007_CTSG1_FocusTWGs-test_STRJ(SOC)_SOC_Proposal_2 (1)_WK_2007Test0612Rev04_2008Test 1120 prober _2009 ITRS TestTable(Handler)090505" xfId="992" xr:uid="{00000000-0005-0000-0000-0000DF030000}"/>
    <cellStyle name="___retention_FEPTablesJul19_2005Tables_CrossTWGv1P_for YIELD_AAupdate_082305_2007_CTSG1_FocusTWGs-test_STRJ(SOC)_SOC_Proposal_2 (1)_WK_2007Test0612Rev04_2008Test 1120 prober _Table Test-T8 RF updated 14 July 2009" xfId="993" xr:uid="{00000000-0005-0000-0000-0000E0030000}"/>
    <cellStyle name="___retention_FEPTablesJul19_2005Tables_CrossTWGv1P_for YIELD_AAupdate_082305_2007_CTSG1_FocusTWGs-test_STRJ(SOC)_SOC_Proposal_2 (1)_WK_2007Test0612Rev04_2008Test0722" xfId="994" xr:uid="{00000000-0005-0000-0000-0000E1030000}"/>
    <cellStyle name="___retention_FEPTablesJul19_2005Tables_CrossTWGv1P_for YIELD_AAupdate_082305_2007_CTSG1_FocusTWGs-test_STRJ(SOC)_SOC_Proposal_2 (1)_WK_2007Test0612Rev04_2008Test0722_2009 ITRS TestTable(Handler)090505" xfId="995" xr:uid="{00000000-0005-0000-0000-0000E2030000}"/>
    <cellStyle name="___retention_FEPTablesJul19_2005Tables_CrossTWGv1P_for YIELD_AAupdate_082305_2007_CTSG1_FocusTWGs-test_STRJ(SOC)_SOC_Proposal_2 (1)_WK_2007Test0612Rev04_2008Test0722_Table Test-T8 RF updated 14 July 2009" xfId="996" xr:uid="{00000000-0005-0000-0000-0000E3030000}"/>
    <cellStyle name="___retention_FEPTablesJul19_2005Tables_CrossTWGv1P_for YIELD_AAupdate_082305_2007_CTSG1_FocusTWGs-test_STRJ(SOC)_SOC_Proposal_2 (1)_WK_2007Test0612Rev04_2008Test1215" xfId="997" xr:uid="{00000000-0005-0000-0000-0000E4030000}"/>
    <cellStyle name="___retention_FEPTablesJul19_2005Tables_CrossTWGv1P_for YIELD_AAupdate_082305_2007_CTSG1_FocusTWGs-test_STRJ(SOC)_SOC_Proposal_2 (1)_WK_2007Test0612Rev04_2008Test1215_Table Test-T8 RF updated 14 July 2009" xfId="998" xr:uid="{00000000-0005-0000-0000-0000E5030000}"/>
    <cellStyle name="___retention_FEPTablesJul19_2005Tables_CrossTWGv1P_for YIELD_AAupdate_082305_2007_CTSG1_FocusTWGs-test_STRJ(SOC)_SOC_Proposal_2 (1)_WK_2007Test0612Rev04_2008TestProposals_Handler_081208" xfId="999" xr:uid="{00000000-0005-0000-0000-0000E6030000}"/>
    <cellStyle name="___retention_FEPTablesJul19_2005Tables_CrossTWGv1P_for YIELD_AAupdate_082305_2007_CTSG1_FocusTWGs-test_STRJ(SOC)_SOC_Proposal_2 (1)_WK_2007Test0612Rev04_2008TestProposals_Handler_081208_Table Test-T8 RF updated 14 July 2009" xfId="1000" xr:uid="{00000000-0005-0000-0000-0000E7030000}"/>
    <cellStyle name="___retention_FEPTablesJul19_2005Tables_CrossTWGv1P_for YIELD_AAupdate_082305_2007_CTSG1_FocusTWGs-test_STRJ(SOC)_SOC_Proposal_2 (1)_WK_2007Test0612Rev04_2009 ITRS TestTable(Handler)090505" xfId="1001" xr:uid="{00000000-0005-0000-0000-0000E8030000}"/>
    <cellStyle name="___retention_FEPTablesJul19_2005Tables_CrossTWGv1P_for YIELD_AAupdate_082305_2007_CTSG1_FocusTWGs-test_STRJ(SOC)_SOC_Proposal_2 (1)_WK_2007Test0612Rev04_Table Test-T11 Prober updated 08Jul09" xfId="1002" xr:uid="{00000000-0005-0000-0000-0000E9030000}"/>
    <cellStyle name="___retention_FEPTablesJul19_2005Tables_CrossTWGv1P_for YIELD_AAupdate_082305_2007_CTSG1_FocusTWGs-test_STRJ(SOC)_SOC_Proposal_2 (1)_WK_2007Test0612Rev04_Table Test-T8 RF updated 14 July 2009" xfId="1003" xr:uid="{00000000-0005-0000-0000-0000EA030000}"/>
    <cellStyle name="___retention_FEPTablesJul19_2005Tables_CrossTWGv1P_for YIELD_AAupdate_082305_2007_CTSG1_FocusTWGs-test_STRJ(SOC)_SOC_Proposal_2 (1)_WK_2007Test0612Rev04_Test_Tables_20081208" xfId="1004" xr:uid="{00000000-0005-0000-0000-0000EB030000}"/>
    <cellStyle name="___retention_FEPTablesJul19_2005Tables_CrossTWGv1P_for YIELD_AAupdate_082305_2007_CTSG1_FocusTWGs-test_STRJ(SOC)_SOC_Proposal_2 (1)_WK_2007Test0612Rev04_Test_Tables_20081208 Korea feedback_08081225 " xfId="1005" xr:uid="{00000000-0005-0000-0000-0000EC030000}"/>
    <cellStyle name="___retention_FEPTablesJul19_2005Tables_CrossTWGv1P_for YIELD_AAupdate_082305_2007_CTSG1_FocusTWGs-test_STRJ(SOC)_SOC_Proposal_2 (1)_WK_2007Test0612Rev04_Test_Tables_20081208 Korea feedback_08081225 _Table Test-T8 RF updated 14 July 2009" xfId="1006" xr:uid="{00000000-0005-0000-0000-0000ED030000}"/>
    <cellStyle name="___retention_FEPTablesJul19_2005Tables_CrossTWGv1P_for YIELD_AAupdate_082305_2007_CTSG1_FocusTWGs-test_STRJ(SOC)_SOC_Proposal_2 (1)_WK_2007Test0612Rev04_Test_Tables_20081208_Table Test-T8 RF updated 14 July 2009" xfId="1007" xr:uid="{00000000-0005-0000-0000-0000EE030000}"/>
    <cellStyle name="___retention_FEPTablesJul19_2005Tables_CrossTWGv1P_for YIELD_AAupdate_082305_2007_CTSG1_FocusTWGs-test_STRJ(SOC)_SOC_Proposal_2 (1)_WK_2007Test0612Rev04_Test_Tables_20081231プローブカード案" xfId="1008" xr:uid="{00000000-0005-0000-0000-0000EF030000}"/>
    <cellStyle name="___retention_FEPTablesJul19_2005Tables_CrossTWGv1P_for YIELD_AAupdate_082305_2007_CTSG1_FocusTWGs-test_STRJ(SOC)_SOC_Proposal_2 (1)_WK_2007Test0612Rev04_Test_Tables_20081231プローブカード案_Table Test-T8 RF updated 14 July 2009" xfId="1009" xr:uid="{00000000-0005-0000-0000-0000F0030000}"/>
    <cellStyle name="___retention_FEPTablesJul19_2005Tables_CrossTWGv1P_for YIELD_AAupdate_082305_2007_CTSG1_FocusTWGs-test_STRJ(SOC)_SOC_Proposal_2 (1)_WK_2007Test0612Rev04_Test_Tables_20090113プローブカード案2" xfId="1010" xr:uid="{00000000-0005-0000-0000-0000F1030000}"/>
    <cellStyle name="___retention_FEPTablesJul19_2005Tables_CrossTWGv1P_for YIELD_AAupdate_082305_2007_CTSG1_FocusTWGs-test_STRJ(SOC)_SOC_Proposal_2 (1)_WK_2007Test0612Rev04_Test_Tables_20090113プローブカード案2_Table Test-T8 RF updated 14 July 2009" xfId="1011" xr:uid="{00000000-0005-0000-0000-0000F2030000}"/>
    <cellStyle name="___retention_FEPTablesJul19_2005Tables_CrossTWGv1P_for YIELD_AAupdate_082305_2007_CTSG1_FocusTWGs-test_STRJ(SOC)_SOC_Proposal_2 (1)_WK_2007Test0612Rev04_Test_Tables_20090113プローブカード案3" xfId="1012" xr:uid="{00000000-0005-0000-0000-0000F3030000}"/>
    <cellStyle name="___retention_FEPTablesJul19_2005Tables_CrossTWGv1P_for YIELD_AAupdate_082305_2007_CTSG1_FocusTWGs-test_STRJ(SOC)_SOC_Proposal_2 (1)_WK_2007Test0612Rev04_Test_Tables_20090113プローブカード案3_Table Test-T8 RF updated 14 July 2009" xfId="1013" xr:uid="{00000000-0005-0000-0000-0000F4030000}"/>
    <cellStyle name="___retention_FEPTablesJul19_2005Tables_CrossTWGv1P_for YIELD_AAupdate_082305_2007_CTSG1_FocusTWGs-test_STRJ(SOC)_SOC_Proposal_2 (1)_WK_2007Test0612Rev04_見直しfor2009：2007Test0829_SoC&amp;Logic" xfId="1014" xr:uid="{00000000-0005-0000-0000-0000F5030000}"/>
    <cellStyle name="___retention_FEPTablesJul19_2005Tables_CrossTWGv1P_for YIELD_AAupdate_082305_2007_CTSG1_FocusTWGs-test_STRJ(SOC)_SOC_Proposal_2 (1)_WK_2007Test0612Rev04_見直しfor2009：2007Test0829_SoC&amp;Logic(0707会議後)" xfId="1015" xr:uid="{00000000-0005-0000-0000-0000F6030000}"/>
    <cellStyle name="___retention_FEPTablesJul19_2005Tables_CrossTWGv1P_for YIELD_AAupdate_082305_2007_CTSG1_FocusTWGs-test_STRJ(SOC)_SOC_Proposal_2 (1)_見直しfor2009：2007Test0829_SoC&amp;Logic" xfId="1016" xr:uid="{00000000-0005-0000-0000-0000F7030000}"/>
    <cellStyle name="___retention_FEPTablesJul19_2005Tables_CrossTWGv1P_for YIELD_AAupdate_082305_2007_CTSG1_FocusTWGs-test_STRJ(SOC)_SOC_Proposal_2 (1)_見直しfor2009：2007Test0829_SoC&amp;Logic(0707会議後)" xfId="1017" xr:uid="{00000000-0005-0000-0000-0000F8030000}"/>
    <cellStyle name="___retention_FEPTablesJul19_2005Tables_CrossTWGv1P_for YIELD_AAupdate_082305_2007_CTSG1_FocusTWGs-test_STRJ(SOC)_Table Test-T11 Prober updated 08Jul09" xfId="1018" xr:uid="{00000000-0005-0000-0000-0000F9030000}"/>
    <cellStyle name="___retention_FEPTablesJul19_2005Tables_CrossTWGv1P_for YIELD_AAupdate_082305_2007_CTSG1_FocusTWGs-test_STRJ(SOC)_Table Test-T8 RF updated 14 July 2009" xfId="1019" xr:uid="{00000000-0005-0000-0000-0000FA030000}"/>
    <cellStyle name="___retention_FEPTablesJul19_2005Tables_CrossTWGv1P_for YIELD_AAupdate_082305_2007_CTSG1_FocusTWGs-test_STRJ(SOC)_Test_Tables_20081208" xfId="1020" xr:uid="{00000000-0005-0000-0000-0000FB030000}"/>
    <cellStyle name="___retention_FEPTablesJul19_2005Tables_CrossTWGv1P_for YIELD_AAupdate_082305_2007_CTSG1_FocusTWGs-test_STRJ(SOC)_Test_Tables_20081208 Korea feedback_08081225 " xfId="1021" xr:uid="{00000000-0005-0000-0000-0000FC030000}"/>
    <cellStyle name="___retention_FEPTablesJul19_2005Tables_CrossTWGv1P_for YIELD_AAupdate_082305_2007_CTSG1_FocusTWGs-test_STRJ(SOC)_Test_Tables_20081208 Korea feedback_08081225 _Table Test-T8 RF updated 14 July 2009" xfId="1022" xr:uid="{00000000-0005-0000-0000-0000FD030000}"/>
    <cellStyle name="___retention_FEPTablesJul19_2005Tables_CrossTWGv1P_for YIELD_AAupdate_082305_2007_CTSG1_FocusTWGs-test_STRJ(SOC)_Test_Tables_20081208_Table Test-T8 RF updated 14 July 2009" xfId="1023" xr:uid="{00000000-0005-0000-0000-0000FE030000}"/>
    <cellStyle name="___retention_FEPTablesJul19_2005Tables_CrossTWGv1P_for YIELD_AAupdate_082305_2007_CTSG1_FocusTWGs-test_STRJ(SOC)_Test_Tables_20081231プローブカード案" xfId="1024" xr:uid="{00000000-0005-0000-0000-0000FF030000}"/>
    <cellStyle name="___retention_FEPTablesJul19_2005Tables_CrossTWGv1P_for YIELD_AAupdate_082305_2007_CTSG1_FocusTWGs-test_STRJ(SOC)_Test_Tables_20081231プローブカード案_Table Test-T8 RF updated 14 July 2009" xfId="1025" xr:uid="{00000000-0005-0000-0000-000000040000}"/>
    <cellStyle name="___retention_FEPTablesJul19_2005Tables_CrossTWGv1P_for YIELD_AAupdate_082305_2007_CTSG1_FocusTWGs-test_STRJ(SOC)_Test_Tables_20090113プローブカード案2" xfId="1026" xr:uid="{00000000-0005-0000-0000-000001040000}"/>
    <cellStyle name="___retention_FEPTablesJul19_2005Tables_CrossTWGv1P_for YIELD_AAupdate_082305_2007_CTSG1_FocusTWGs-test_STRJ(SOC)_Test_Tables_20090113プローブカード案2_Table Test-T8 RF updated 14 July 2009" xfId="1027" xr:uid="{00000000-0005-0000-0000-000002040000}"/>
    <cellStyle name="___retention_FEPTablesJul19_2005Tables_CrossTWGv1P_for YIELD_AAupdate_082305_2007_CTSG1_FocusTWGs-test_STRJ(SOC)_Test_Tables_20090113プローブカード案3" xfId="1028" xr:uid="{00000000-0005-0000-0000-000003040000}"/>
    <cellStyle name="___retention_FEPTablesJul19_2005Tables_CrossTWGv1P_for YIELD_AAupdate_082305_2007_CTSG1_FocusTWGs-test_STRJ(SOC)_Test_Tables_20090113プローブカード案3_Table Test-T8 RF updated 14 July 2009" xfId="1029" xr:uid="{00000000-0005-0000-0000-000004040000}"/>
    <cellStyle name="___retention_FEPTablesJul19_2005Tables_CrossTWGv1P_for YIELD_AAupdate_082305_2007_CTSG1_FocusTWGs-test_STRJ(SOC)_WK_2007Test0612Rev04" xfId="1030" xr:uid="{00000000-0005-0000-0000-000005040000}"/>
    <cellStyle name="___retention_FEPTablesJul19_2005Tables_CrossTWGv1P_for YIELD_AAupdate_082305_2007_CTSG1_FocusTWGs-test_STRJ(SOC)_WK_2007Test0612Rev04_2008Tables_FOCUS_ERM-ERD-FEP-LITH-INTC-FAC-AP_DRAFTv7" xfId="1031" xr:uid="{00000000-0005-0000-0000-000006040000}"/>
    <cellStyle name="___retention_FEPTablesJul19_2005Tables_CrossTWGv1P_for YIELD_AAupdate_082305_2007_CTSG1_FocusTWGs-test_STRJ(SOC)_WK_2007Test0612Rev04_2008Test 081203 handler revised proposal by SEAJ" xfId="1032" xr:uid="{00000000-0005-0000-0000-000007040000}"/>
    <cellStyle name="___retention_FEPTablesJul19_2005Tables_CrossTWGv1P_for YIELD_AAupdate_082305_2007_CTSG1_FocusTWGs-test_STRJ(SOC)_WK_2007Test0612Rev04_2008Test 081203 handler revised proposal by SEAJ_2009 ITRS TestTable(Handler)090505" xfId="1033" xr:uid="{00000000-0005-0000-0000-000008040000}"/>
    <cellStyle name="___retention_FEPTablesJul19_2005Tables_CrossTWGv1P_for YIELD_AAupdate_082305_2007_CTSG1_FocusTWGs-test_STRJ(SOC)_WK_2007Test0612Rev04_2008Test 081203 handler revised proposal by SEAJ_Table Test-T8 RF updated 14 July 2009" xfId="1034" xr:uid="{00000000-0005-0000-0000-000009040000}"/>
    <cellStyle name="___retention_FEPTablesJul19_2005Tables_CrossTWGv1P_for YIELD_AAupdate_082305_2007_CTSG1_FocusTWGs-test_STRJ(SOC)_WK_2007Test0612Rev04_2008Test 1120 prober " xfId="1035" xr:uid="{00000000-0005-0000-0000-00000A040000}"/>
    <cellStyle name="___retention_FEPTablesJul19_2005Tables_CrossTWGv1P_for YIELD_AAupdate_082305_2007_CTSG1_FocusTWGs-test_STRJ(SOC)_WK_2007Test0612Rev04_2008Test 1120 prober _2009 ITRS TestTable(Handler)090505" xfId="1036" xr:uid="{00000000-0005-0000-0000-00000B040000}"/>
    <cellStyle name="___retention_FEPTablesJul19_2005Tables_CrossTWGv1P_for YIELD_AAupdate_082305_2007_CTSG1_FocusTWGs-test_STRJ(SOC)_WK_2007Test0612Rev04_2008Test 1120 prober _Table Test-T8 RF updated 14 July 2009" xfId="1037" xr:uid="{00000000-0005-0000-0000-00000C040000}"/>
    <cellStyle name="___retention_FEPTablesJul19_2005Tables_CrossTWGv1P_for YIELD_AAupdate_082305_2007_CTSG1_FocusTWGs-test_STRJ(SOC)_WK_2007Test0612Rev04_2008Test0722" xfId="1038" xr:uid="{00000000-0005-0000-0000-00000D040000}"/>
    <cellStyle name="___retention_FEPTablesJul19_2005Tables_CrossTWGv1P_for YIELD_AAupdate_082305_2007_CTSG1_FocusTWGs-test_STRJ(SOC)_WK_2007Test0612Rev04_2008Test0722_2009 ITRS TestTable(Handler)090505" xfId="1039" xr:uid="{00000000-0005-0000-0000-00000E040000}"/>
    <cellStyle name="___retention_FEPTablesJul19_2005Tables_CrossTWGv1P_for YIELD_AAupdate_082305_2007_CTSG1_FocusTWGs-test_STRJ(SOC)_WK_2007Test0612Rev04_2008Test0722_Table Test-T8 RF updated 14 July 2009" xfId="1040" xr:uid="{00000000-0005-0000-0000-00000F040000}"/>
    <cellStyle name="___retention_FEPTablesJul19_2005Tables_CrossTWGv1P_for YIELD_AAupdate_082305_2007_CTSG1_FocusTWGs-test_STRJ(SOC)_WK_2007Test0612Rev04_2008Test1215" xfId="1041" xr:uid="{00000000-0005-0000-0000-000010040000}"/>
    <cellStyle name="___retention_FEPTablesJul19_2005Tables_CrossTWGv1P_for YIELD_AAupdate_082305_2007_CTSG1_FocusTWGs-test_STRJ(SOC)_WK_2007Test0612Rev04_2008Test1215_Table Test-T8 RF updated 14 July 2009" xfId="1042" xr:uid="{00000000-0005-0000-0000-000011040000}"/>
    <cellStyle name="___retention_FEPTablesJul19_2005Tables_CrossTWGv1P_for YIELD_AAupdate_082305_2007_CTSG1_FocusTWGs-test_STRJ(SOC)_WK_2007Test0612Rev04_2008TestProposals_Handler_081208" xfId="1043" xr:uid="{00000000-0005-0000-0000-000012040000}"/>
    <cellStyle name="___retention_FEPTablesJul19_2005Tables_CrossTWGv1P_for YIELD_AAupdate_082305_2007_CTSG1_FocusTWGs-test_STRJ(SOC)_WK_2007Test0612Rev04_2008TestProposals_Handler_081208_Table Test-T8 RF updated 14 July 2009" xfId="1044" xr:uid="{00000000-0005-0000-0000-000013040000}"/>
    <cellStyle name="___retention_FEPTablesJul19_2005Tables_CrossTWGv1P_for YIELD_AAupdate_082305_2007_CTSG1_FocusTWGs-test_STRJ(SOC)_WK_2007Test0612Rev04_2009 ITRS TestTable(Handler)090505" xfId="1045" xr:uid="{00000000-0005-0000-0000-000014040000}"/>
    <cellStyle name="___retention_FEPTablesJul19_2005Tables_CrossTWGv1P_for YIELD_AAupdate_082305_2007_CTSG1_FocusTWGs-test_STRJ(SOC)_WK_2007Test0612Rev04_Table Test-T11 Prober updated 08Jul09" xfId="1046" xr:uid="{00000000-0005-0000-0000-000015040000}"/>
    <cellStyle name="___retention_FEPTablesJul19_2005Tables_CrossTWGv1P_for YIELD_AAupdate_082305_2007_CTSG1_FocusTWGs-test_STRJ(SOC)_WK_2007Test0612Rev04_Table Test-T8 RF updated 14 July 2009" xfId="1047" xr:uid="{00000000-0005-0000-0000-000016040000}"/>
    <cellStyle name="___retention_FEPTablesJul19_2005Tables_CrossTWGv1P_for YIELD_AAupdate_082305_2007_CTSG1_FocusTWGs-test_STRJ(SOC)_WK_2007Test0612Rev04_Test_Tables_20081208" xfId="1048" xr:uid="{00000000-0005-0000-0000-000017040000}"/>
    <cellStyle name="___retention_FEPTablesJul19_2005Tables_CrossTWGv1P_for YIELD_AAupdate_082305_2007_CTSG1_FocusTWGs-test_STRJ(SOC)_WK_2007Test0612Rev04_Test_Tables_20081208 Korea feedback_08081225 " xfId="1049" xr:uid="{00000000-0005-0000-0000-000018040000}"/>
    <cellStyle name="___retention_FEPTablesJul19_2005Tables_CrossTWGv1P_for YIELD_AAupdate_082305_2007_CTSG1_FocusTWGs-test_STRJ(SOC)_WK_2007Test0612Rev04_Test_Tables_20081208 Korea feedback_08081225 _Table Test-T8 RF updated 14 July 2009" xfId="1050" xr:uid="{00000000-0005-0000-0000-000019040000}"/>
    <cellStyle name="___retention_FEPTablesJul19_2005Tables_CrossTWGv1P_for YIELD_AAupdate_082305_2007_CTSG1_FocusTWGs-test_STRJ(SOC)_WK_2007Test0612Rev04_Test_Tables_20081208_Table Test-T8 RF updated 14 July 2009" xfId="1051" xr:uid="{00000000-0005-0000-0000-00001A040000}"/>
    <cellStyle name="___retention_FEPTablesJul19_2005Tables_CrossTWGv1P_for YIELD_AAupdate_082305_2007_CTSG1_FocusTWGs-test_STRJ(SOC)_WK_2007Test0612Rev04_Test_Tables_20081231プローブカード案" xfId="1052" xr:uid="{00000000-0005-0000-0000-00001B040000}"/>
    <cellStyle name="___retention_FEPTablesJul19_2005Tables_CrossTWGv1P_for YIELD_AAupdate_082305_2007_CTSG1_FocusTWGs-test_STRJ(SOC)_WK_2007Test0612Rev04_Test_Tables_20081231プローブカード案_Table Test-T8 RF updated 14 July 2009" xfId="1053" xr:uid="{00000000-0005-0000-0000-00001C040000}"/>
    <cellStyle name="___retention_FEPTablesJul19_2005Tables_CrossTWGv1P_for YIELD_AAupdate_082305_2007_CTSG1_FocusTWGs-test_STRJ(SOC)_WK_2007Test0612Rev04_Test_Tables_20090113プローブカード案2" xfId="1054" xr:uid="{00000000-0005-0000-0000-00001D040000}"/>
    <cellStyle name="___retention_FEPTablesJul19_2005Tables_CrossTWGv1P_for YIELD_AAupdate_082305_2007_CTSG1_FocusTWGs-test_STRJ(SOC)_WK_2007Test0612Rev04_Test_Tables_20090113プローブカード案2_Table Test-T8 RF updated 14 July 2009" xfId="1055" xr:uid="{00000000-0005-0000-0000-00001E040000}"/>
    <cellStyle name="___retention_FEPTablesJul19_2005Tables_CrossTWGv1P_for YIELD_AAupdate_082305_2007_CTSG1_FocusTWGs-test_STRJ(SOC)_WK_2007Test0612Rev04_Test_Tables_20090113プローブカード案3" xfId="1056" xr:uid="{00000000-0005-0000-0000-00001F040000}"/>
    <cellStyle name="___retention_FEPTablesJul19_2005Tables_CrossTWGv1P_for YIELD_AAupdate_082305_2007_CTSG1_FocusTWGs-test_STRJ(SOC)_WK_2007Test0612Rev04_Test_Tables_20090113プローブカード案3_Table Test-T8 RF updated 14 July 2009" xfId="1057" xr:uid="{00000000-0005-0000-0000-000020040000}"/>
    <cellStyle name="___retention_FEPTablesJul19_2005Tables_CrossTWGv1P_for YIELD_AAupdate_082305_2007_CTSG1_FocusTWGs-test_STRJ(SOC)_WK_2007Test0612Rev04_見直しfor2009：2007Test0829_SoC&amp;Logic" xfId="1058" xr:uid="{00000000-0005-0000-0000-000021040000}"/>
    <cellStyle name="___retention_FEPTablesJul19_2005Tables_CrossTWGv1P_for YIELD_AAupdate_082305_2007_CTSG1_FocusTWGs-test_STRJ(SOC)_WK_2007Test0612Rev04_見直しfor2009：2007Test0829_SoC&amp;Logic(0707会議後)" xfId="1059" xr:uid="{00000000-0005-0000-0000-000022040000}"/>
    <cellStyle name="___retention_FEPTablesJul19_2005Tables_CrossTWGv1P_for YIELD_AAupdate_082305_2007_CTSG1_FocusTWGs-test_STRJ(SOC)_見直しfor2009：2007Test0829_SoC&amp;Logic" xfId="1060" xr:uid="{00000000-0005-0000-0000-000023040000}"/>
    <cellStyle name="___retention_FEPTablesJul19_2005Tables_CrossTWGv1P_for YIELD_AAupdate_082305_2007_CTSG1_FocusTWGs-test_STRJ(SOC)_見直しfor2009：2007Test0829_SoC&amp;Logic(0707会議後)" xfId="1061" xr:uid="{00000000-0005-0000-0000-000024040000}"/>
    <cellStyle name="___retention_FEPTablesJul19_2005Tables_CrossTWGv1P_for YIELD_AAupdate_082305_2007Test_SoC_0618" xfId="1062" xr:uid="{00000000-0005-0000-0000-000025040000}"/>
    <cellStyle name="___retention_FEPTablesJul19_2005Tables_CrossTWGv1P_for YIELD_AAupdate_082305_2007Test_SoC_0618_2008Tables_FOCUS_ERM-ERD-FEP-LITH-INTC-FAC-AP_DRAFTv7" xfId="1063" xr:uid="{00000000-0005-0000-0000-000026040000}"/>
    <cellStyle name="___retention_FEPTablesJul19_2005Tables_CrossTWGv1P_for YIELD_AAupdate_082305_2007Test_SoC_0618_2008Test 081203 handler revised proposal by SEAJ" xfId="1064" xr:uid="{00000000-0005-0000-0000-000027040000}"/>
    <cellStyle name="___retention_FEPTablesJul19_2005Tables_CrossTWGv1P_for YIELD_AAupdate_082305_2007Test_SoC_0618_2008Test 081203 handler revised proposal by SEAJ_2009 ITRS TestTable(Handler)090505" xfId="1065" xr:uid="{00000000-0005-0000-0000-000028040000}"/>
    <cellStyle name="___retention_FEPTablesJul19_2005Tables_CrossTWGv1P_for YIELD_AAupdate_082305_2007Test_SoC_0618_2008Test 081203 handler revised proposal by SEAJ_Table Test-T8 RF updated 14 July 2009" xfId="1066" xr:uid="{00000000-0005-0000-0000-000029040000}"/>
    <cellStyle name="___retention_FEPTablesJul19_2005Tables_CrossTWGv1P_for YIELD_AAupdate_082305_2007Test_SoC_0618_2008Test 1120 prober " xfId="1067" xr:uid="{00000000-0005-0000-0000-00002A040000}"/>
    <cellStyle name="___retention_FEPTablesJul19_2005Tables_CrossTWGv1P_for YIELD_AAupdate_082305_2007Test_SoC_0618_2008Test 1120 prober _2009 ITRS TestTable(Handler)090505" xfId="1068" xr:uid="{00000000-0005-0000-0000-00002B040000}"/>
    <cellStyle name="___retention_FEPTablesJul19_2005Tables_CrossTWGv1P_for YIELD_AAupdate_082305_2007Test_SoC_0618_2008Test 1120 prober _Table Test-T8 RF updated 14 July 2009" xfId="1069" xr:uid="{00000000-0005-0000-0000-00002C040000}"/>
    <cellStyle name="___retention_FEPTablesJul19_2005Tables_CrossTWGv1P_for YIELD_AAupdate_082305_2007Test_SoC_0618_2008Test0722" xfId="1070" xr:uid="{00000000-0005-0000-0000-00002D040000}"/>
    <cellStyle name="___retention_FEPTablesJul19_2005Tables_CrossTWGv1P_for YIELD_AAupdate_082305_2007Test_SoC_0618_2008Test0722_2009 ITRS TestTable(Handler)090505" xfId="1071" xr:uid="{00000000-0005-0000-0000-00002E040000}"/>
    <cellStyle name="___retention_FEPTablesJul19_2005Tables_CrossTWGv1P_for YIELD_AAupdate_082305_2007Test_SoC_0618_2008Test0722_Table Test-T8 RF updated 14 July 2009" xfId="1072" xr:uid="{00000000-0005-0000-0000-00002F040000}"/>
    <cellStyle name="___retention_FEPTablesJul19_2005Tables_CrossTWGv1P_for YIELD_AAupdate_082305_2007Test_SoC_0618_2008Test1215" xfId="1073" xr:uid="{00000000-0005-0000-0000-000030040000}"/>
    <cellStyle name="___retention_FEPTablesJul19_2005Tables_CrossTWGv1P_for YIELD_AAupdate_082305_2007Test_SoC_0618_2008Test1215_Table Test-T8 RF updated 14 July 2009" xfId="1074" xr:uid="{00000000-0005-0000-0000-000031040000}"/>
    <cellStyle name="___retention_FEPTablesJul19_2005Tables_CrossTWGv1P_for YIELD_AAupdate_082305_2007Test_SoC_0618_2008TestProposals_Handler_081208" xfId="1075" xr:uid="{00000000-0005-0000-0000-000032040000}"/>
    <cellStyle name="___retention_FEPTablesJul19_2005Tables_CrossTWGv1P_for YIELD_AAupdate_082305_2007Test_SoC_0618_2008TestProposals_Handler_081208_Table Test-T8 RF updated 14 July 2009" xfId="1076" xr:uid="{00000000-0005-0000-0000-000033040000}"/>
    <cellStyle name="___retention_FEPTablesJul19_2005Tables_CrossTWGv1P_for YIELD_AAupdate_082305_2007Test_SoC_0618_2009 ITRS TestTable(Handler)090505" xfId="1077" xr:uid="{00000000-0005-0000-0000-000034040000}"/>
    <cellStyle name="___retention_FEPTablesJul19_2005Tables_CrossTWGv1P_for YIELD_AAupdate_082305_2007Test_SoC_0618_Table Test-T11 Prober updated 08Jul09" xfId="1078" xr:uid="{00000000-0005-0000-0000-000035040000}"/>
    <cellStyle name="___retention_FEPTablesJul19_2005Tables_CrossTWGv1P_for YIELD_AAupdate_082305_2007Test_SoC_0618_Table Test-T8 RF updated 14 July 2009" xfId="1079" xr:uid="{00000000-0005-0000-0000-000036040000}"/>
    <cellStyle name="___retention_FEPTablesJul19_2005Tables_CrossTWGv1P_for YIELD_AAupdate_082305_2007Test_SoC_0618_Test_Tables_20081208" xfId="1080" xr:uid="{00000000-0005-0000-0000-000037040000}"/>
    <cellStyle name="___retention_FEPTablesJul19_2005Tables_CrossTWGv1P_for YIELD_AAupdate_082305_2007Test_SoC_0618_Test_Tables_20081208 Korea feedback_08081225 " xfId="1081" xr:uid="{00000000-0005-0000-0000-000038040000}"/>
    <cellStyle name="___retention_FEPTablesJul19_2005Tables_CrossTWGv1P_for YIELD_AAupdate_082305_2007Test_SoC_0618_Test_Tables_20081208 Korea feedback_08081225 _Table Test-T8 RF updated 14 July 2009" xfId="1082" xr:uid="{00000000-0005-0000-0000-000039040000}"/>
    <cellStyle name="___retention_FEPTablesJul19_2005Tables_CrossTWGv1P_for YIELD_AAupdate_082305_2007Test_SoC_0618_Test_Tables_20081208_Table Test-T8 RF updated 14 July 2009" xfId="1083" xr:uid="{00000000-0005-0000-0000-00003A040000}"/>
    <cellStyle name="___retention_FEPTablesJul19_2005Tables_CrossTWGv1P_for YIELD_AAupdate_082305_2007Test_SoC_0618_Test_Tables_20081231プローブカード案" xfId="1084" xr:uid="{00000000-0005-0000-0000-00003B040000}"/>
    <cellStyle name="___retention_FEPTablesJul19_2005Tables_CrossTWGv1P_for YIELD_AAupdate_082305_2007Test_SoC_0618_Test_Tables_20081231プローブカード案_Table Test-T8 RF updated 14 July 2009" xfId="1085" xr:uid="{00000000-0005-0000-0000-00003C040000}"/>
    <cellStyle name="___retention_FEPTablesJul19_2005Tables_CrossTWGv1P_for YIELD_AAupdate_082305_2007Test_SoC_0618_Test_Tables_20090113プローブカード案2" xfId="1086" xr:uid="{00000000-0005-0000-0000-00003D040000}"/>
    <cellStyle name="___retention_FEPTablesJul19_2005Tables_CrossTWGv1P_for YIELD_AAupdate_082305_2007Test_SoC_0618_Test_Tables_20090113プローブカード案2_Table Test-T8 RF updated 14 July 2009" xfId="1087" xr:uid="{00000000-0005-0000-0000-00003E040000}"/>
    <cellStyle name="___retention_FEPTablesJul19_2005Tables_CrossTWGv1P_for YIELD_AAupdate_082305_2007Test_SoC_0618_Test_Tables_20090113プローブカード案3" xfId="1088" xr:uid="{00000000-0005-0000-0000-00003F040000}"/>
    <cellStyle name="___retention_FEPTablesJul19_2005Tables_CrossTWGv1P_for YIELD_AAupdate_082305_2007Test_SoC_0618_Test_Tables_20090113プローブカード案3_Table Test-T8 RF updated 14 July 2009" xfId="1089" xr:uid="{00000000-0005-0000-0000-000040040000}"/>
    <cellStyle name="___retention_FEPTablesJul19_2005Tables_CrossTWGv1P_for YIELD_AAupdate_082305_2007Test_SoC_0618_見直しfor2009：2007Test0829_SoC&amp;Logic" xfId="1090" xr:uid="{00000000-0005-0000-0000-000041040000}"/>
    <cellStyle name="___retention_FEPTablesJul19_2005Tables_CrossTWGv1P_for YIELD_AAupdate_082305_2007Test_SoC_0618_見直しfor2009：2007Test0829_SoC&amp;Logic(0707会議後)" xfId="1091" xr:uid="{00000000-0005-0000-0000-000042040000}"/>
    <cellStyle name="___retention_FEPTablesJul19_2005Tables_CrossTWGv1P_for YIELD_AAupdate_082305_2008Tables_FOCUS_ERM-ERD-FEP-LITH-INTC-FAC-AP_DRAFTv7" xfId="1092" xr:uid="{00000000-0005-0000-0000-000043040000}"/>
    <cellStyle name="___retention_FEPTablesJul19_2005Tables_CrossTWGv1P_for YIELD_AAupdate_082305_2008Test 081203 handler revised proposal by SEAJ" xfId="1093" xr:uid="{00000000-0005-0000-0000-000044040000}"/>
    <cellStyle name="___retention_FEPTablesJul19_2005Tables_CrossTWGv1P_for YIELD_AAupdate_082305_2008Test 081203 handler revised proposal by SEAJ_2009 ITRS TestTable(Handler)090505" xfId="1094" xr:uid="{00000000-0005-0000-0000-000045040000}"/>
    <cellStyle name="___retention_FEPTablesJul19_2005Tables_CrossTWGv1P_for YIELD_AAupdate_082305_2008Test 081203 handler revised proposal by SEAJ_Table Test-T8 RF updated 14 July 2009" xfId="1095" xr:uid="{00000000-0005-0000-0000-000046040000}"/>
    <cellStyle name="___retention_FEPTablesJul19_2005Tables_CrossTWGv1P_for YIELD_AAupdate_082305_2008Test 1120 prober " xfId="1096" xr:uid="{00000000-0005-0000-0000-000047040000}"/>
    <cellStyle name="___retention_FEPTablesJul19_2005Tables_CrossTWGv1P_for YIELD_AAupdate_082305_2008Test 1120 prober _2009 ITRS TestTable(Handler)090505" xfId="1097" xr:uid="{00000000-0005-0000-0000-000048040000}"/>
    <cellStyle name="___retention_FEPTablesJul19_2005Tables_CrossTWGv1P_for YIELD_AAupdate_082305_2008Test 1120 prober _Table Test-T8 RF updated 14 July 2009" xfId="1098" xr:uid="{00000000-0005-0000-0000-000049040000}"/>
    <cellStyle name="___retention_FEPTablesJul19_2005Tables_CrossTWGv1P_for YIELD_AAupdate_082305_2008Test0722" xfId="1099" xr:uid="{00000000-0005-0000-0000-00004A040000}"/>
    <cellStyle name="___retention_FEPTablesJul19_2005Tables_CrossTWGv1P_for YIELD_AAupdate_082305_2008Test0722_2009 ITRS TestTable(Handler)090505" xfId="1100" xr:uid="{00000000-0005-0000-0000-00004B040000}"/>
    <cellStyle name="___retention_FEPTablesJul19_2005Tables_CrossTWGv1P_for YIELD_AAupdate_082305_2008Test0722_Table Test-T8 RF updated 14 July 2009" xfId="1101" xr:uid="{00000000-0005-0000-0000-00004C040000}"/>
    <cellStyle name="___retention_FEPTablesJul19_2005Tables_CrossTWGv1P_for YIELD_AAupdate_082305_2008Test1215" xfId="1102" xr:uid="{00000000-0005-0000-0000-00004D040000}"/>
    <cellStyle name="___retention_FEPTablesJul19_2005Tables_CrossTWGv1P_for YIELD_AAupdate_082305_2008Test1215_Table Test-T8 RF updated 14 July 2009" xfId="1103" xr:uid="{00000000-0005-0000-0000-00004E040000}"/>
    <cellStyle name="___retention_FEPTablesJul19_2005Tables_CrossTWGv1P_for YIELD_AAupdate_082305_2008TestProposals_Handler_081208" xfId="1104" xr:uid="{00000000-0005-0000-0000-00004F040000}"/>
    <cellStyle name="___retention_FEPTablesJul19_2005Tables_CrossTWGv1P_for YIELD_AAupdate_082305_2008TestProposals_Handler_081208_Table Test-T8 RF updated 14 July 2009" xfId="1105" xr:uid="{00000000-0005-0000-0000-000050040000}"/>
    <cellStyle name="___retention_FEPTablesJul19_2005Tables_CrossTWGv1P_for YIELD_AAupdate_082305_2009 ITRS TestTable(Handler)090505" xfId="1106" xr:uid="{00000000-0005-0000-0000-000051040000}"/>
    <cellStyle name="___retention_FEPTablesJul19_2005Tables_CrossTWGv1P_for YIELD_AAupdate_082305_SOC_Proposal_2 (1)" xfId="1107" xr:uid="{00000000-0005-0000-0000-000052040000}"/>
    <cellStyle name="___retention_FEPTablesJul19_2005Tables_CrossTWGv1P_for YIELD_AAupdate_082305_SOC_Proposal_2 (1)_2007Test_SoC_0618" xfId="1108" xr:uid="{00000000-0005-0000-0000-000053040000}"/>
    <cellStyle name="___retention_FEPTablesJul19_2005Tables_CrossTWGv1P_for YIELD_AAupdate_082305_SOC_Proposal_2 (1)_2007Test_SoC_0618_2008Tables_FOCUS_ERM-ERD-FEP-LITH-INTC-FAC-AP_DRAFTv7" xfId="1109" xr:uid="{00000000-0005-0000-0000-000054040000}"/>
    <cellStyle name="___retention_FEPTablesJul19_2005Tables_CrossTWGv1P_for YIELD_AAupdate_082305_SOC_Proposal_2 (1)_2007Test_SoC_0618_2008Test 081203 handler revised proposal by SEAJ" xfId="1110" xr:uid="{00000000-0005-0000-0000-000055040000}"/>
    <cellStyle name="___retention_FEPTablesJul19_2005Tables_CrossTWGv1P_for YIELD_AAupdate_082305_SOC_Proposal_2 (1)_2007Test_SoC_0618_2008Test 081203 handler revised proposal by SEAJ_2009 ITRS TestTable(Handler)090505" xfId="1111" xr:uid="{00000000-0005-0000-0000-000056040000}"/>
    <cellStyle name="___retention_FEPTablesJul19_2005Tables_CrossTWGv1P_for YIELD_AAupdate_082305_SOC_Proposal_2 (1)_2007Test_SoC_0618_2008Test 081203 handler revised proposal by SEAJ_Table Test-T8 RF updated 14 July 2009" xfId="1112" xr:uid="{00000000-0005-0000-0000-000057040000}"/>
    <cellStyle name="___retention_FEPTablesJul19_2005Tables_CrossTWGv1P_for YIELD_AAupdate_082305_SOC_Proposal_2 (1)_2007Test_SoC_0618_2008Test 1120 prober " xfId="1113" xr:uid="{00000000-0005-0000-0000-000058040000}"/>
    <cellStyle name="___retention_FEPTablesJul19_2005Tables_CrossTWGv1P_for YIELD_AAupdate_082305_SOC_Proposal_2 (1)_2007Test_SoC_0618_2008Test 1120 prober _2009 ITRS TestTable(Handler)090505" xfId="1114" xr:uid="{00000000-0005-0000-0000-000059040000}"/>
    <cellStyle name="___retention_FEPTablesJul19_2005Tables_CrossTWGv1P_for YIELD_AAupdate_082305_SOC_Proposal_2 (1)_2007Test_SoC_0618_2008Test 1120 prober _Table Test-T8 RF updated 14 July 2009" xfId="1115" xr:uid="{00000000-0005-0000-0000-00005A040000}"/>
    <cellStyle name="___retention_FEPTablesJul19_2005Tables_CrossTWGv1P_for YIELD_AAupdate_082305_SOC_Proposal_2 (1)_2007Test_SoC_0618_2008Test0722" xfId="1116" xr:uid="{00000000-0005-0000-0000-00005B040000}"/>
    <cellStyle name="___retention_FEPTablesJul19_2005Tables_CrossTWGv1P_for YIELD_AAupdate_082305_SOC_Proposal_2 (1)_2007Test_SoC_0618_2008Test0722_2009 ITRS TestTable(Handler)090505" xfId="1117" xr:uid="{00000000-0005-0000-0000-00005C040000}"/>
    <cellStyle name="___retention_FEPTablesJul19_2005Tables_CrossTWGv1P_for YIELD_AAupdate_082305_SOC_Proposal_2 (1)_2007Test_SoC_0618_2008Test0722_Table Test-T8 RF updated 14 July 2009" xfId="1118" xr:uid="{00000000-0005-0000-0000-00005D040000}"/>
    <cellStyle name="___retention_FEPTablesJul19_2005Tables_CrossTWGv1P_for YIELD_AAupdate_082305_SOC_Proposal_2 (1)_2007Test_SoC_0618_2008Test1215" xfId="1119" xr:uid="{00000000-0005-0000-0000-00005E040000}"/>
    <cellStyle name="___retention_FEPTablesJul19_2005Tables_CrossTWGv1P_for YIELD_AAupdate_082305_SOC_Proposal_2 (1)_2007Test_SoC_0618_2008Test1215_Table Test-T8 RF updated 14 July 2009" xfId="1120" xr:uid="{00000000-0005-0000-0000-00005F040000}"/>
    <cellStyle name="___retention_FEPTablesJul19_2005Tables_CrossTWGv1P_for YIELD_AAupdate_082305_SOC_Proposal_2 (1)_2007Test_SoC_0618_2008TestProposals_Handler_081208" xfId="1121" xr:uid="{00000000-0005-0000-0000-000060040000}"/>
    <cellStyle name="___retention_FEPTablesJul19_2005Tables_CrossTWGv1P_for YIELD_AAupdate_082305_SOC_Proposal_2 (1)_2007Test_SoC_0618_2008TestProposals_Handler_081208_Table Test-T8 RF updated 14 July 2009" xfId="1122" xr:uid="{00000000-0005-0000-0000-000061040000}"/>
    <cellStyle name="___retention_FEPTablesJul19_2005Tables_CrossTWGv1P_for YIELD_AAupdate_082305_SOC_Proposal_2 (1)_2007Test_SoC_0618_2009 ITRS TestTable(Handler)090505" xfId="1123" xr:uid="{00000000-0005-0000-0000-000062040000}"/>
    <cellStyle name="___retention_FEPTablesJul19_2005Tables_CrossTWGv1P_for YIELD_AAupdate_082305_SOC_Proposal_2 (1)_2007Test_SoC_0618_Table Test-T11 Prober updated 08Jul09" xfId="1124" xr:uid="{00000000-0005-0000-0000-000063040000}"/>
    <cellStyle name="___retention_FEPTablesJul19_2005Tables_CrossTWGv1P_for YIELD_AAupdate_082305_SOC_Proposal_2 (1)_2007Test_SoC_0618_Table Test-T8 RF updated 14 July 2009" xfId="1125" xr:uid="{00000000-0005-0000-0000-000064040000}"/>
    <cellStyle name="___retention_FEPTablesJul19_2005Tables_CrossTWGv1P_for YIELD_AAupdate_082305_SOC_Proposal_2 (1)_2007Test_SoC_0618_Test_Tables_20081208" xfId="1126" xr:uid="{00000000-0005-0000-0000-000065040000}"/>
    <cellStyle name="___retention_FEPTablesJul19_2005Tables_CrossTWGv1P_for YIELD_AAupdate_082305_SOC_Proposal_2 (1)_2007Test_SoC_0618_Test_Tables_20081208 Korea feedback_08081225 " xfId="1127" xr:uid="{00000000-0005-0000-0000-000066040000}"/>
    <cellStyle name="___retention_FEPTablesJul19_2005Tables_CrossTWGv1P_for YIELD_AAupdate_082305_SOC_Proposal_2 (1)_2007Test_SoC_0618_Test_Tables_20081208 Korea feedback_08081225 _Table Test-T8 RF updated 14 July 2009" xfId="1128" xr:uid="{00000000-0005-0000-0000-000067040000}"/>
    <cellStyle name="___retention_FEPTablesJul19_2005Tables_CrossTWGv1P_for YIELD_AAupdate_082305_SOC_Proposal_2 (1)_2007Test_SoC_0618_Test_Tables_20081208_Table Test-T8 RF updated 14 July 2009" xfId="1129" xr:uid="{00000000-0005-0000-0000-000068040000}"/>
    <cellStyle name="___retention_FEPTablesJul19_2005Tables_CrossTWGv1P_for YIELD_AAupdate_082305_SOC_Proposal_2 (1)_2007Test_SoC_0618_Test_Tables_20081231プローブカード案" xfId="1130" xr:uid="{00000000-0005-0000-0000-000069040000}"/>
    <cellStyle name="___retention_FEPTablesJul19_2005Tables_CrossTWGv1P_for YIELD_AAupdate_082305_SOC_Proposal_2 (1)_2007Test_SoC_0618_Test_Tables_20081231プローブカード案_Table Test-T8 RF updated 14 July 2009" xfId="1131" xr:uid="{00000000-0005-0000-0000-00006A040000}"/>
    <cellStyle name="___retention_FEPTablesJul19_2005Tables_CrossTWGv1P_for YIELD_AAupdate_082305_SOC_Proposal_2 (1)_2007Test_SoC_0618_Test_Tables_20090113プローブカード案2" xfId="1132" xr:uid="{00000000-0005-0000-0000-00006B040000}"/>
    <cellStyle name="___retention_FEPTablesJul19_2005Tables_CrossTWGv1P_for YIELD_AAupdate_082305_SOC_Proposal_2 (1)_2007Test_SoC_0618_Test_Tables_20090113プローブカード案2_Table Test-T8 RF updated 14 July 2009" xfId="1133" xr:uid="{00000000-0005-0000-0000-00006C040000}"/>
    <cellStyle name="___retention_FEPTablesJul19_2005Tables_CrossTWGv1P_for YIELD_AAupdate_082305_SOC_Proposal_2 (1)_2007Test_SoC_0618_Test_Tables_20090113プローブカード案3" xfId="1134" xr:uid="{00000000-0005-0000-0000-00006D040000}"/>
    <cellStyle name="___retention_FEPTablesJul19_2005Tables_CrossTWGv1P_for YIELD_AAupdate_082305_SOC_Proposal_2 (1)_2007Test_SoC_0618_Test_Tables_20090113プローブカード案3_Table Test-T8 RF updated 14 July 2009" xfId="1135" xr:uid="{00000000-0005-0000-0000-00006E040000}"/>
    <cellStyle name="___retention_FEPTablesJul19_2005Tables_CrossTWGv1P_for YIELD_AAupdate_082305_SOC_Proposal_2 (1)_2007Test_SoC_0618_見直しfor2009：2007Test0829_SoC&amp;Logic" xfId="1136" xr:uid="{00000000-0005-0000-0000-00006F040000}"/>
    <cellStyle name="___retention_FEPTablesJul19_2005Tables_CrossTWGv1P_for YIELD_AAupdate_082305_SOC_Proposal_2 (1)_2007Test_SoC_0618_見直しfor2009：2007Test0829_SoC&amp;Logic(0707会議後)" xfId="1137" xr:uid="{00000000-0005-0000-0000-000070040000}"/>
    <cellStyle name="___retention_FEPTablesJul19_2005Tables_CrossTWGv1P_for YIELD_AAupdate_082305_SOC_Proposal_2 (1)_2008Tables_FOCUS_ERM-ERD-FEP-LITH-INTC-FAC-AP_DRAFTv7" xfId="1138" xr:uid="{00000000-0005-0000-0000-000071040000}"/>
    <cellStyle name="___retention_FEPTablesJul19_2005Tables_CrossTWGv1P_for YIELD_AAupdate_082305_SOC_Proposal_2 (1)_2008Test 081203 handler revised proposal by SEAJ" xfId="1139" xr:uid="{00000000-0005-0000-0000-000072040000}"/>
    <cellStyle name="___retention_FEPTablesJul19_2005Tables_CrossTWGv1P_for YIELD_AAupdate_082305_SOC_Proposal_2 (1)_2008Test 081203 handler revised proposal by SEAJ_2009 ITRS TestTable(Handler)090505" xfId="1140" xr:uid="{00000000-0005-0000-0000-000073040000}"/>
    <cellStyle name="___retention_FEPTablesJul19_2005Tables_CrossTWGv1P_for YIELD_AAupdate_082305_SOC_Proposal_2 (1)_2008Test 081203 handler revised proposal by SEAJ_Table Test-T8 RF updated 14 July 2009" xfId="1141" xr:uid="{00000000-0005-0000-0000-000074040000}"/>
    <cellStyle name="___retention_FEPTablesJul19_2005Tables_CrossTWGv1P_for YIELD_AAupdate_082305_SOC_Proposal_2 (1)_2008Test 1120 prober " xfId="1142" xr:uid="{00000000-0005-0000-0000-000075040000}"/>
    <cellStyle name="___retention_FEPTablesJul19_2005Tables_CrossTWGv1P_for YIELD_AAupdate_082305_SOC_Proposal_2 (1)_2008Test 1120 prober _2009 ITRS TestTable(Handler)090505" xfId="1143" xr:uid="{00000000-0005-0000-0000-000076040000}"/>
    <cellStyle name="___retention_FEPTablesJul19_2005Tables_CrossTWGv1P_for YIELD_AAupdate_082305_SOC_Proposal_2 (1)_2008Test 1120 prober _Table Test-T8 RF updated 14 July 2009" xfId="1144" xr:uid="{00000000-0005-0000-0000-000077040000}"/>
    <cellStyle name="___retention_FEPTablesJul19_2005Tables_CrossTWGv1P_for YIELD_AAupdate_082305_SOC_Proposal_2 (1)_2008Test0722" xfId="1145" xr:uid="{00000000-0005-0000-0000-000078040000}"/>
    <cellStyle name="___retention_FEPTablesJul19_2005Tables_CrossTWGv1P_for YIELD_AAupdate_082305_SOC_Proposal_2 (1)_2008Test0722_2009 ITRS TestTable(Handler)090505" xfId="1146" xr:uid="{00000000-0005-0000-0000-000079040000}"/>
    <cellStyle name="___retention_FEPTablesJul19_2005Tables_CrossTWGv1P_for YIELD_AAupdate_082305_SOC_Proposal_2 (1)_2008Test0722_Table Test-T8 RF updated 14 July 2009" xfId="1147" xr:uid="{00000000-0005-0000-0000-00007A040000}"/>
    <cellStyle name="___retention_FEPTablesJul19_2005Tables_CrossTWGv1P_for YIELD_AAupdate_082305_SOC_Proposal_2 (1)_2008Test1215" xfId="1148" xr:uid="{00000000-0005-0000-0000-00007B040000}"/>
    <cellStyle name="___retention_FEPTablesJul19_2005Tables_CrossTWGv1P_for YIELD_AAupdate_082305_SOC_Proposal_2 (1)_2008Test1215_Table Test-T8 RF updated 14 July 2009" xfId="1149" xr:uid="{00000000-0005-0000-0000-00007C040000}"/>
    <cellStyle name="___retention_FEPTablesJul19_2005Tables_CrossTWGv1P_for YIELD_AAupdate_082305_SOC_Proposal_2 (1)_2008TestProposals_Handler_081208" xfId="1150" xr:uid="{00000000-0005-0000-0000-00007D040000}"/>
    <cellStyle name="___retention_FEPTablesJul19_2005Tables_CrossTWGv1P_for YIELD_AAupdate_082305_SOC_Proposal_2 (1)_2008TestProposals_Handler_081208_Table Test-T8 RF updated 14 July 2009" xfId="1151" xr:uid="{00000000-0005-0000-0000-00007E040000}"/>
    <cellStyle name="___retention_FEPTablesJul19_2005Tables_CrossTWGv1P_for YIELD_AAupdate_082305_SOC_Proposal_2 (1)_2009 ITRS TestTable(Handler)090505" xfId="1152" xr:uid="{00000000-0005-0000-0000-00007F040000}"/>
    <cellStyle name="___retention_FEPTablesJul19_2005Tables_CrossTWGv1P_for YIELD_AAupdate_082305_SOC_Proposal_2 (1)_Table Test-T11 Prober updated 08Jul09" xfId="1153" xr:uid="{00000000-0005-0000-0000-000080040000}"/>
    <cellStyle name="___retention_FEPTablesJul19_2005Tables_CrossTWGv1P_for YIELD_AAupdate_082305_SOC_Proposal_2 (1)_Table Test-T8 RF updated 14 July 2009" xfId="1154" xr:uid="{00000000-0005-0000-0000-000081040000}"/>
    <cellStyle name="___retention_FEPTablesJul19_2005Tables_CrossTWGv1P_for YIELD_AAupdate_082305_SOC_Proposal_2 (1)_Test_Tables_20081208" xfId="1155" xr:uid="{00000000-0005-0000-0000-000082040000}"/>
    <cellStyle name="___retention_FEPTablesJul19_2005Tables_CrossTWGv1P_for YIELD_AAupdate_082305_SOC_Proposal_2 (1)_Test_Tables_20081208 Korea feedback_08081225 " xfId="1156" xr:uid="{00000000-0005-0000-0000-000083040000}"/>
    <cellStyle name="___retention_FEPTablesJul19_2005Tables_CrossTWGv1P_for YIELD_AAupdate_082305_SOC_Proposal_2 (1)_Test_Tables_20081208 Korea feedback_08081225 _Table Test-T8 RF updated 14 July 2009" xfId="1157" xr:uid="{00000000-0005-0000-0000-000084040000}"/>
    <cellStyle name="___retention_FEPTablesJul19_2005Tables_CrossTWGv1P_for YIELD_AAupdate_082305_SOC_Proposal_2 (1)_Test_Tables_20081208_Table Test-T8 RF updated 14 July 2009" xfId="1158" xr:uid="{00000000-0005-0000-0000-000085040000}"/>
    <cellStyle name="___retention_FEPTablesJul19_2005Tables_CrossTWGv1P_for YIELD_AAupdate_082305_SOC_Proposal_2 (1)_Test_Tables_20081231プローブカード案" xfId="1159" xr:uid="{00000000-0005-0000-0000-000086040000}"/>
    <cellStyle name="___retention_FEPTablesJul19_2005Tables_CrossTWGv1P_for YIELD_AAupdate_082305_SOC_Proposal_2 (1)_Test_Tables_20081231プローブカード案_Table Test-T8 RF updated 14 July 2009" xfId="1160" xr:uid="{00000000-0005-0000-0000-000087040000}"/>
    <cellStyle name="___retention_FEPTablesJul19_2005Tables_CrossTWGv1P_for YIELD_AAupdate_082305_SOC_Proposal_2 (1)_Test_Tables_20090113プローブカード案2" xfId="1161" xr:uid="{00000000-0005-0000-0000-000088040000}"/>
    <cellStyle name="___retention_FEPTablesJul19_2005Tables_CrossTWGv1P_for YIELD_AAupdate_082305_SOC_Proposal_2 (1)_Test_Tables_20090113プローブカード案2_Table Test-T8 RF updated 14 July 2009" xfId="1162" xr:uid="{00000000-0005-0000-0000-000089040000}"/>
    <cellStyle name="___retention_FEPTablesJul19_2005Tables_CrossTWGv1P_for YIELD_AAupdate_082305_SOC_Proposal_2 (1)_Test_Tables_20090113プローブカード案3" xfId="1163" xr:uid="{00000000-0005-0000-0000-00008A040000}"/>
    <cellStyle name="___retention_FEPTablesJul19_2005Tables_CrossTWGv1P_for YIELD_AAupdate_082305_SOC_Proposal_2 (1)_Test_Tables_20090113プローブカード案3_Table Test-T8 RF updated 14 July 2009" xfId="1164" xr:uid="{00000000-0005-0000-0000-00008B040000}"/>
    <cellStyle name="___retention_FEPTablesJul19_2005Tables_CrossTWGv1P_for YIELD_AAupdate_082305_SOC_Proposal_2 (1)_WK_2007Test0612Rev04" xfId="1165" xr:uid="{00000000-0005-0000-0000-00008C040000}"/>
    <cellStyle name="___retention_FEPTablesJul19_2005Tables_CrossTWGv1P_for YIELD_AAupdate_082305_SOC_Proposal_2 (1)_WK_2007Test0612Rev04_2008Tables_FOCUS_ERM-ERD-FEP-LITH-INTC-FAC-AP_DRAFTv7" xfId="1166" xr:uid="{00000000-0005-0000-0000-00008D040000}"/>
    <cellStyle name="___retention_FEPTablesJul19_2005Tables_CrossTWGv1P_for YIELD_AAupdate_082305_SOC_Proposal_2 (1)_WK_2007Test0612Rev04_2008Test 081203 handler revised proposal by SEAJ" xfId="1167" xr:uid="{00000000-0005-0000-0000-00008E040000}"/>
    <cellStyle name="___retention_FEPTablesJul19_2005Tables_CrossTWGv1P_for YIELD_AAupdate_082305_SOC_Proposal_2 (1)_WK_2007Test0612Rev04_2008Test 081203 handler revised proposal by SEAJ_2009 ITRS TestTable(Handler)090505" xfId="1168" xr:uid="{00000000-0005-0000-0000-00008F040000}"/>
    <cellStyle name="___retention_FEPTablesJul19_2005Tables_CrossTWGv1P_for YIELD_AAupdate_082305_SOC_Proposal_2 (1)_WK_2007Test0612Rev04_2008Test 081203 handler revised proposal by SEAJ_Table Test-T8 RF updated 14 July 2009" xfId="1169" xr:uid="{00000000-0005-0000-0000-000090040000}"/>
    <cellStyle name="___retention_FEPTablesJul19_2005Tables_CrossTWGv1P_for YIELD_AAupdate_082305_SOC_Proposal_2 (1)_WK_2007Test0612Rev04_2008Test 1120 prober " xfId="1170" xr:uid="{00000000-0005-0000-0000-000091040000}"/>
    <cellStyle name="___retention_FEPTablesJul19_2005Tables_CrossTWGv1P_for YIELD_AAupdate_082305_SOC_Proposal_2 (1)_WK_2007Test0612Rev04_2008Test 1120 prober _2009 ITRS TestTable(Handler)090505" xfId="1171" xr:uid="{00000000-0005-0000-0000-000092040000}"/>
    <cellStyle name="___retention_FEPTablesJul19_2005Tables_CrossTWGv1P_for YIELD_AAupdate_082305_SOC_Proposal_2 (1)_WK_2007Test0612Rev04_2008Test 1120 prober _Table Test-T8 RF updated 14 July 2009" xfId="1172" xr:uid="{00000000-0005-0000-0000-000093040000}"/>
    <cellStyle name="___retention_FEPTablesJul19_2005Tables_CrossTWGv1P_for YIELD_AAupdate_082305_SOC_Proposal_2 (1)_WK_2007Test0612Rev04_2008Test0722" xfId="1173" xr:uid="{00000000-0005-0000-0000-000094040000}"/>
    <cellStyle name="___retention_FEPTablesJul19_2005Tables_CrossTWGv1P_for YIELD_AAupdate_082305_SOC_Proposal_2 (1)_WK_2007Test0612Rev04_2008Test0722_2009 ITRS TestTable(Handler)090505" xfId="1174" xr:uid="{00000000-0005-0000-0000-000095040000}"/>
    <cellStyle name="___retention_FEPTablesJul19_2005Tables_CrossTWGv1P_for YIELD_AAupdate_082305_SOC_Proposal_2 (1)_WK_2007Test0612Rev04_2008Test0722_Table Test-T8 RF updated 14 July 2009" xfId="1175" xr:uid="{00000000-0005-0000-0000-000096040000}"/>
    <cellStyle name="___retention_FEPTablesJul19_2005Tables_CrossTWGv1P_for YIELD_AAupdate_082305_SOC_Proposal_2 (1)_WK_2007Test0612Rev04_2008Test1215" xfId="1176" xr:uid="{00000000-0005-0000-0000-000097040000}"/>
    <cellStyle name="___retention_FEPTablesJul19_2005Tables_CrossTWGv1P_for YIELD_AAupdate_082305_SOC_Proposal_2 (1)_WK_2007Test0612Rev04_2008Test1215_Table Test-T8 RF updated 14 July 2009" xfId="1177" xr:uid="{00000000-0005-0000-0000-000098040000}"/>
    <cellStyle name="___retention_FEPTablesJul19_2005Tables_CrossTWGv1P_for YIELD_AAupdate_082305_SOC_Proposal_2 (1)_WK_2007Test0612Rev04_2008TestProposals_Handler_081208" xfId="1178" xr:uid="{00000000-0005-0000-0000-000099040000}"/>
    <cellStyle name="___retention_FEPTablesJul19_2005Tables_CrossTWGv1P_for YIELD_AAupdate_082305_SOC_Proposal_2 (1)_WK_2007Test0612Rev04_2008TestProposals_Handler_081208_Table Test-T8 RF updated 14 July 2009" xfId="1179" xr:uid="{00000000-0005-0000-0000-00009A040000}"/>
    <cellStyle name="___retention_FEPTablesJul19_2005Tables_CrossTWGv1P_for YIELD_AAupdate_082305_SOC_Proposal_2 (1)_WK_2007Test0612Rev04_2009 ITRS TestTable(Handler)090505" xfId="1180" xr:uid="{00000000-0005-0000-0000-00009B040000}"/>
    <cellStyle name="___retention_FEPTablesJul19_2005Tables_CrossTWGv1P_for YIELD_AAupdate_082305_SOC_Proposal_2 (1)_WK_2007Test0612Rev04_Table Test-T11 Prober updated 08Jul09" xfId="1181" xr:uid="{00000000-0005-0000-0000-00009C040000}"/>
    <cellStyle name="___retention_FEPTablesJul19_2005Tables_CrossTWGv1P_for YIELD_AAupdate_082305_SOC_Proposal_2 (1)_WK_2007Test0612Rev04_Table Test-T8 RF updated 14 July 2009" xfId="1182" xr:uid="{00000000-0005-0000-0000-00009D040000}"/>
    <cellStyle name="___retention_FEPTablesJul19_2005Tables_CrossTWGv1P_for YIELD_AAupdate_082305_SOC_Proposal_2 (1)_WK_2007Test0612Rev04_Test_Tables_20081208" xfId="1183" xr:uid="{00000000-0005-0000-0000-00009E040000}"/>
    <cellStyle name="___retention_FEPTablesJul19_2005Tables_CrossTWGv1P_for YIELD_AAupdate_082305_SOC_Proposal_2 (1)_WK_2007Test0612Rev04_Test_Tables_20081208 Korea feedback_08081225 " xfId="1184" xr:uid="{00000000-0005-0000-0000-00009F040000}"/>
    <cellStyle name="___retention_FEPTablesJul19_2005Tables_CrossTWGv1P_for YIELD_AAupdate_082305_SOC_Proposal_2 (1)_WK_2007Test0612Rev04_Test_Tables_20081208 Korea feedback_08081225 _Table Test-T8 RF updated 14 July 2009" xfId="1185" xr:uid="{00000000-0005-0000-0000-0000A0040000}"/>
    <cellStyle name="___retention_FEPTablesJul19_2005Tables_CrossTWGv1P_for YIELD_AAupdate_082305_SOC_Proposal_2 (1)_WK_2007Test0612Rev04_Test_Tables_20081208_Table Test-T8 RF updated 14 July 2009" xfId="1186" xr:uid="{00000000-0005-0000-0000-0000A1040000}"/>
    <cellStyle name="___retention_FEPTablesJul19_2005Tables_CrossTWGv1P_for YIELD_AAupdate_082305_SOC_Proposal_2 (1)_WK_2007Test0612Rev04_Test_Tables_20081231プローブカード案" xfId="1187" xr:uid="{00000000-0005-0000-0000-0000A2040000}"/>
    <cellStyle name="___retention_FEPTablesJul19_2005Tables_CrossTWGv1P_for YIELD_AAupdate_082305_SOC_Proposal_2 (1)_WK_2007Test0612Rev04_Test_Tables_20081231プローブカード案_Table Test-T8 RF updated 14 July 2009" xfId="1188" xr:uid="{00000000-0005-0000-0000-0000A3040000}"/>
    <cellStyle name="___retention_FEPTablesJul19_2005Tables_CrossTWGv1P_for YIELD_AAupdate_082305_SOC_Proposal_2 (1)_WK_2007Test0612Rev04_Test_Tables_20090113プローブカード案2" xfId="1189" xr:uid="{00000000-0005-0000-0000-0000A4040000}"/>
    <cellStyle name="___retention_FEPTablesJul19_2005Tables_CrossTWGv1P_for YIELD_AAupdate_082305_SOC_Proposal_2 (1)_WK_2007Test0612Rev04_Test_Tables_20090113プローブカード案2_Table Test-T8 RF updated 14 July 2009" xfId="1190" xr:uid="{00000000-0005-0000-0000-0000A5040000}"/>
    <cellStyle name="___retention_FEPTablesJul19_2005Tables_CrossTWGv1P_for YIELD_AAupdate_082305_SOC_Proposal_2 (1)_WK_2007Test0612Rev04_Test_Tables_20090113プローブカード案3" xfId="1191" xr:uid="{00000000-0005-0000-0000-0000A6040000}"/>
    <cellStyle name="___retention_FEPTablesJul19_2005Tables_CrossTWGv1P_for YIELD_AAupdate_082305_SOC_Proposal_2 (1)_WK_2007Test0612Rev04_Test_Tables_20090113プローブカード案3_Table Test-T8 RF updated 14 July 2009" xfId="1192" xr:uid="{00000000-0005-0000-0000-0000A7040000}"/>
    <cellStyle name="___retention_FEPTablesJul19_2005Tables_CrossTWGv1P_for YIELD_AAupdate_082305_SOC_Proposal_2 (1)_WK_2007Test0612Rev04_見直しfor2009：2007Test0829_SoC&amp;Logic" xfId="1193" xr:uid="{00000000-0005-0000-0000-0000A8040000}"/>
    <cellStyle name="___retention_FEPTablesJul19_2005Tables_CrossTWGv1P_for YIELD_AAupdate_082305_SOC_Proposal_2 (1)_WK_2007Test0612Rev04_見直しfor2009：2007Test0829_SoC&amp;Logic(0707会議後)" xfId="1194" xr:uid="{00000000-0005-0000-0000-0000A9040000}"/>
    <cellStyle name="___retention_FEPTablesJul19_2005Tables_CrossTWGv1P_for YIELD_AAupdate_082305_SOC_Proposal_2 (1)_見直しfor2009：2007Test0829_SoC&amp;Logic" xfId="1195" xr:uid="{00000000-0005-0000-0000-0000AA040000}"/>
    <cellStyle name="___retention_FEPTablesJul19_2005Tables_CrossTWGv1P_for YIELD_AAupdate_082305_SOC_Proposal_2 (1)_見直しfor2009：2007Test0829_SoC&amp;Logic(0707会議後)" xfId="1196" xr:uid="{00000000-0005-0000-0000-0000AB040000}"/>
    <cellStyle name="___retention_FEPTablesJul19_2005Tables_CrossTWGv1P_for YIELD_AAupdate_082305_Table Test-T11 Prober updated 08Jul09" xfId="1197" xr:uid="{00000000-0005-0000-0000-0000AC040000}"/>
    <cellStyle name="___retention_FEPTablesJul19_2005Tables_CrossTWGv1P_for YIELD_AAupdate_082305_Table Test-T8 RF updated 14 July 2009" xfId="1198" xr:uid="{00000000-0005-0000-0000-0000AD040000}"/>
    <cellStyle name="___retention_FEPTablesJul19_2005Tables_CrossTWGv1P_for YIELD_AAupdate_082305_Test_Tables_20081208" xfId="1199" xr:uid="{00000000-0005-0000-0000-0000AE040000}"/>
    <cellStyle name="___retention_FEPTablesJul19_2005Tables_CrossTWGv1P_for YIELD_AAupdate_082305_Test_Tables_20081208 Korea feedback_08081225 " xfId="1200" xr:uid="{00000000-0005-0000-0000-0000AF040000}"/>
    <cellStyle name="___retention_FEPTablesJul19_2005Tables_CrossTWGv1P_for YIELD_AAupdate_082305_Test_Tables_20081208 Korea feedback_08081225 _Table Test-T8 RF updated 14 July 2009" xfId="1201" xr:uid="{00000000-0005-0000-0000-0000B0040000}"/>
    <cellStyle name="___retention_FEPTablesJul19_2005Tables_CrossTWGv1P_for YIELD_AAupdate_082305_Test_Tables_20081208_Table Test-T8 RF updated 14 July 2009" xfId="1202" xr:uid="{00000000-0005-0000-0000-0000B1040000}"/>
    <cellStyle name="___retention_FEPTablesJul19_2005Tables_CrossTWGv1P_for YIELD_AAupdate_082305_Test_Tables_20081231プローブカード案" xfId="1203" xr:uid="{00000000-0005-0000-0000-0000B2040000}"/>
    <cellStyle name="___retention_FEPTablesJul19_2005Tables_CrossTWGv1P_for YIELD_AAupdate_082305_Test_Tables_20081231プローブカード案_Table Test-T8 RF updated 14 July 2009" xfId="1204" xr:uid="{00000000-0005-0000-0000-0000B3040000}"/>
    <cellStyle name="___retention_FEPTablesJul19_2005Tables_CrossTWGv1P_for YIELD_AAupdate_082305_Test_Tables_20090113プローブカード案2" xfId="1205" xr:uid="{00000000-0005-0000-0000-0000B4040000}"/>
    <cellStyle name="___retention_FEPTablesJul19_2005Tables_CrossTWGv1P_for YIELD_AAupdate_082305_Test_Tables_20090113プローブカード案2_Table Test-T8 RF updated 14 July 2009" xfId="1206" xr:uid="{00000000-0005-0000-0000-0000B5040000}"/>
    <cellStyle name="___retention_FEPTablesJul19_2005Tables_CrossTWGv1P_for YIELD_AAupdate_082305_Test_Tables_20090113プローブカード案3" xfId="1207" xr:uid="{00000000-0005-0000-0000-0000B6040000}"/>
    <cellStyle name="___retention_FEPTablesJul19_2005Tables_CrossTWGv1P_for YIELD_AAupdate_082305_Test_Tables_20090113プローブカード案3_Table Test-T8 RF updated 14 July 2009" xfId="1208" xr:uid="{00000000-0005-0000-0000-0000B7040000}"/>
    <cellStyle name="___retention_FEPTablesJul19_2005Tables_CrossTWGv1P_for YIELD_AAupdate_082305_WK_2007Test0612Rev04" xfId="1209" xr:uid="{00000000-0005-0000-0000-0000B8040000}"/>
    <cellStyle name="___retention_FEPTablesJul19_2005Tables_CrossTWGv1P_for YIELD_AAupdate_082305_WK_2007Test0612Rev04_2008Tables_FOCUS_ERM-ERD-FEP-LITH-INTC-FAC-AP_DRAFTv7" xfId="1210" xr:uid="{00000000-0005-0000-0000-0000B9040000}"/>
    <cellStyle name="___retention_FEPTablesJul19_2005Tables_CrossTWGv1P_for YIELD_AAupdate_082305_WK_2007Test0612Rev04_2008Test 081203 handler revised proposal by SEAJ" xfId="1211" xr:uid="{00000000-0005-0000-0000-0000BA040000}"/>
    <cellStyle name="___retention_FEPTablesJul19_2005Tables_CrossTWGv1P_for YIELD_AAupdate_082305_WK_2007Test0612Rev04_2008Test 081203 handler revised proposal by SEAJ_2009 ITRS TestTable(Handler)090505" xfId="1212" xr:uid="{00000000-0005-0000-0000-0000BB040000}"/>
    <cellStyle name="___retention_FEPTablesJul19_2005Tables_CrossTWGv1P_for YIELD_AAupdate_082305_WK_2007Test0612Rev04_2008Test 081203 handler revised proposal by SEAJ_Table Test-T8 RF updated 14 July 2009" xfId="1213" xr:uid="{00000000-0005-0000-0000-0000BC040000}"/>
    <cellStyle name="___retention_FEPTablesJul19_2005Tables_CrossTWGv1P_for YIELD_AAupdate_082305_WK_2007Test0612Rev04_2008Test 1120 prober " xfId="1214" xr:uid="{00000000-0005-0000-0000-0000BD040000}"/>
    <cellStyle name="___retention_FEPTablesJul19_2005Tables_CrossTWGv1P_for YIELD_AAupdate_082305_WK_2007Test0612Rev04_2008Test 1120 prober _2009 ITRS TestTable(Handler)090505" xfId="1215" xr:uid="{00000000-0005-0000-0000-0000BE040000}"/>
    <cellStyle name="___retention_FEPTablesJul19_2005Tables_CrossTWGv1P_for YIELD_AAupdate_082305_WK_2007Test0612Rev04_2008Test 1120 prober _Table Test-T8 RF updated 14 July 2009" xfId="1216" xr:uid="{00000000-0005-0000-0000-0000BF040000}"/>
    <cellStyle name="___retention_FEPTablesJul19_2005Tables_CrossTWGv1P_for YIELD_AAupdate_082305_WK_2007Test0612Rev04_2008Test0722" xfId="1217" xr:uid="{00000000-0005-0000-0000-0000C0040000}"/>
    <cellStyle name="___retention_FEPTablesJul19_2005Tables_CrossTWGv1P_for YIELD_AAupdate_082305_WK_2007Test0612Rev04_2008Test0722_2009 ITRS TestTable(Handler)090505" xfId="1218" xr:uid="{00000000-0005-0000-0000-0000C1040000}"/>
    <cellStyle name="___retention_FEPTablesJul19_2005Tables_CrossTWGv1P_for YIELD_AAupdate_082305_WK_2007Test0612Rev04_2008Test0722_Table Test-T8 RF updated 14 July 2009" xfId="1219" xr:uid="{00000000-0005-0000-0000-0000C2040000}"/>
    <cellStyle name="___retention_FEPTablesJul19_2005Tables_CrossTWGv1P_for YIELD_AAupdate_082305_WK_2007Test0612Rev04_2008Test1215" xfId="1220" xr:uid="{00000000-0005-0000-0000-0000C3040000}"/>
    <cellStyle name="___retention_FEPTablesJul19_2005Tables_CrossTWGv1P_for YIELD_AAupdate_082305_WK_2007Test0612Rev04_2008Test1215_Table Test-T8 RF updated 14 July 2009" xfId="1221" xr:uid="{00000000-0005-0000-0000-0000C4040000}"/>
    <cellStyle name="___retention_FEPTablesJul19_2005Tables_CrossTWGv1P_for YIELD_AAupdate_082305_WK_2007Test0612Rev04_2008TestProposals_Handler_081208" xfId="1222" xr:uid="{00000000-0005-0000-0000-0000C5040000}"/>
    <cellStyle name="___retention_FEPTablesJul19_2005Tables_CrossTWGv1P_for YIELD_AAupdate_082305_WK_2007Test0612Rev04_2008TestProposals_Handler_081208_Table Test-T8 RF updated 14 July 2009" xfId="1223" xr:uid="{00000000-0005-0000-0000-0000C6040000}"/>
    <cellStyle name="___retention_FEPTablesJul19_2005Tables_CrossTWGv1P_for YIELD_AAupdate_082305_WK_2007Test0612Rev04_2009 ITRS TestTable(Handler)090505" xfId="1224" xr:uid="{00000000-0005-0000-0000-0000C7040000}"/>
    <cellStyle name="___retention_FEPTablesJul19_2005Tables_CrossTWGv1P_for YIELD_AAupdate_082305_WK_2007Test0612Rev04_Table Test-T11 Prober updated 08Jul09" xfId="1225" xr:uid="{00000000-0005-0000-0000-0000C8040000}"/>
    <cellStyle name="___retention_FEPTablesJul19_2005Tables_CrossTWGv1P_for YIELD_AAupdate_082305_WK_2007Test0612Rev04_Table Test-T8 RF updated 14 July 2009" xfId="1226" xr:uid="{00000000-0005-0000-0000-0000C9040000}"/>
    <cellStyle name="___retention_FEPTablesJul19_2005Tables_CrossTWGv1P_for YIELD_AAupdate_082305_WK_2007Test0612Rev04_Test_Tables_20081208" xfId="1227" xr:uid="{00000000-0005-0000-0000-0000CA040000}"/>
    <cellStyle name="___retention_FEPTablesJul19_2005Tables_CrossTWGv1P_for YIELD_AAupdate_082305_WK_2007Test0612Rev04_Test_Tables_20081208 Korea feedback_08081225 " xfId="1228" xr:uid="{00000000-0005-0000-0000-0000CB040000}"/>
    <cellStyle name="___retention_FEPTablesJul19_2005Tables_CrossTWGv1P_for YIELD_AAupdate_082305_WK_2007Test0612Rev04_Test_Tables_20081208 Korea feedback_08081225 _Table Test-T8 RF updated 14 July 2009" xfId="1229" xr:uid="{00000000-0005-0000-0000-0000CC040000}"/>
    <cellStyle name="___retention_FEPTablesJul19_2005Tables_CrossTWGv1P_for YIELD_AAupdate_082305_WK_2007Test0612Rev04_Test_Tables_20081208_Table Test-T8 RF updated 14 July 2009" xfId="1230" xr:uid="{00000000-0005-0000-0000-0000CD040000}"/>
    <cellStyle name="___retention_FEPTablesJul19_2005Tables_CrossTWGv1P_for YIELD_AAupdate_082305_WK_2007Test0612Rev04_Test_Tables_20081231プローブカード案" xfId="1231" xr:uid="{00000000-0005-0000-0000-0000CE040000}"/>
    <cellStyle name="___retention_FEPTablesJul19_2005Tables_CrossTWGv1P_for YIELD_AAupdate_082305_WK_2007Test0612Rev04_Test_Tables_20081231プローブカード案_Table Test-T8 RF updated 14 July 2009" xfId="1232" xr:uid="{00000000-0005-0000-0000-0000CF040000}"/>
    <cellStyle name="___retention_FEPTablesJul19_2005Tables_CrossTWGv1P_for YIELD_AAupdate_082305_WK_2007Test0612Rev04_Test_Tables_20090113プローブカード案2" xfId="1233" xr:uid="{00000000-0005-0000-0000-0000D0040000}"/>
    <cellStyle name="___retention_FEPTablesJul19_2005Tables_CrossTWGv1P_for YIELD_AAupdate_082305_WK_2007Test0612Rev04_Test_Tables_20090113プローブカード案2_Table Test-T8 RF updated 14 July 2009" xfId="1234" xr:uid="{00000000-0005-0000-0000-0000D1040000}"/>
    <cellStyle name="___retention_FEPTablesJul19_2005Tables_CrossTWGv1P_for YIELD_AAupdate_082305_WK_2007Test0612Rev04_Test_Tables_20090113プローブカード案3" xfId="1235" xr:uid="{00000000-0005-0000-0000-0000D2040000}"/>
    <cellStyle name="___retention_FEPTablesJul19_2005Tables_CrossTWGv1P_for YIELD_AAupdate_082305_WK_2007Test0612Rev04_Test_Tables_20090113プローブカード案3_Table Test-T8 RF updated 14 July 2009" xfId="1236" xr:uid="{00000000-0005-0000-0000-0000D3040000}"/>
    <cellStyle name="___retention_FEPTablesJul19_2005Tables_CrossTWGv1P_for YIELD_AAupdate_082305_WK_2007Test0612Rev04_見直しfor2009：2007Test0829_SoC&amp;Logic" xfId="1237" xr:uid="{00000000-0005-0000-0000-0000D4040000}"/>
    <cellStyle name="___retention_FEPTablesJul19_2005Tables_CrossTWGv1P_for YIELD_AAupdate_082305_WK_2007Test0612Rev04_見直しfor2009：2007Test0829_SoC&amp;Logic(0707会議後)" xfId="1238" xr:uid="{00000000-0005-0000-0000-0000D5040000}"/>
    <cellStyle name="___retention_FEPTablesJul19_2005Tables_CrossTWGv1P_for YIELD_AAupdate_082305_見直しfor2009：2007Test0829_SoC&amp;Logic" xfId="1239" xr:uid="{00000000-0005-0000-0000-0000D6040000}"/>
    <cellStyle name="___retention_FEPTablesJul19_2005Tables_CrossTWGv1P_for YIELD_AAupdate_082305_見直しfor2009：2007Test0829_SoC&amp;Logic(0707会議後)" xfId="1240" xr:uid="{00000000-0005-0000-0000-0000D7040000}"/>
    <cellStyle name="___retention_FEPTablesJul19_2007_CTSG1_FocusTWGs-test_STRJ(SOC)" xfId="1241" xr:uid="{00000000-0005-0000-0000-0000D8040000}"/>
    <cellStyle name="___retention_FEPTablesJul19_2007_CTSG1_FocusTWGs-test_STRJ(SOC)_2007Test_SoC_0618" xfId="1242" xr:uid="{00000000-0005-0000-0000-0000D9040000}"/>
    <cellStyle name="___retention_FEPTablesJul19_2007_CTSG1_FocusTWGs-test_STRJ(SOC)_2007Test_SoC_0618_2008Tables_FOCUS_ERM-ERD-FEP-LITH-INTC-FAC-AP_DRAFTv7" xfId="1243" xr:uid="{00000000-0005-0000-0000-0000DA040000}"/>
    <cellStyle name="___retention_FEPTablesJul19_2007_CTSG1_FocusTWGs-test_STRJ(SOC)_2007Test_SoC_0618_2008Test 081203 handler revised proposal by SEAJ" xfId="1244" xr:uid="{00000000-0005-0000-0000-0000DB040000}"/>
    <cellStyle name="___retention_FEPTablesJul19_2007_CTSG1_FocusTWGs-test_STRJ(SOC)_2007Test_SoC_0618_2008Test 081203 handler revised proposal by SEAJ_2009 ITRS TestTable(Handler)090505" xfId="1245" xr:uid="{00000000-0005-0000-0000-0000DC040000}"/>
    <cellStyle name="___retention_FEPTablesJul19_2007_CTSG1_FocusTWGs-test_STRJ(SOC)_2007Test_SoC_0618_2008Test 081203 handler revised proposal by SEAJ_Table Test-T8 RF updated 14 July 2009" xfId="1246" xr:uid="{00000000-0005-0000-0000-0000DD040000}"/>
    <cellStyle name="___retention_FEPTablesJul19_2007_CTSG1_FocusTWGs-test_STRJ(SOC)_2007Test_SoC_0618_2008Test 1120 prober " xfId="1247" xr:uid="{00000000-0005-0000-0000-0000DE040000}"/>
    <cellStyle name="___retention_FEPTablesJul19_2007_CTSG1_FocusTWGs-test_STRJ(SOC)_2007Test_SoC_0618_2008Test 1120 prober _2009 ITRS TestTable(Handler)090505" xfId="1248" xr:uid="{00000000-0005-0000-0000-0000DF040000}"/>
    <cellStyle name="___retention_FEPTablesJul19_2007_CTSG1_FocusTWGs-test_STRJ(SOC)_2007Test_SoC_0618_2008Test 1120 prober _Table Test-T8 RF updated 14 July 2009" xfId="1249" xr:uid="{00000000-0005-0000-0000-0000E0040000}"/>
    <cellStyle name="___retention_FEPTablesJul19_2007_CTSG1_FocusTWGs-test_STRJ(SOC)_2007Test_SoC_0618_2008Test0722" xfId="1250" xr:uid="{00000000-0005-0000-0000-0000E1040000}"/>
    <cellStyle name="___retention_FEPTablesJul19_2007_CTSG1_FocusTWGs-test_STRJ(SOC)_2007Test_SoC_0618_2008Test0722_2009 ITRS TestTable(Handler)090505" xfId="1251" xr:uid="{00000000-0005-0000-0000-0000E2040000}"/>
    <cellStyle name="___retention_FEPTablesJul19_2007_CTSG1_FocusTWGs-test_STRJ(SOC)_2007Test_SoC_0618_2008Test0722_Table Test-T8 RF updated 14 July 2009" xfId="1252" xr:uid="{00000000-0005-0000-0000-0000E3040000}"/>
    <cellStyle name="___retention_FEPTablesJul19_2007_CTSG1_FocusTWGs-test_STRJ(SOC)_2007Test_SoC_0618_2008Test1215" xfId="1253" xr:uid="{00000000-0005-0000-0000-0000E4040000}"/>
    <cellStyle name="___retention_FEPTablesJul19_2007_CTSG1_FocusTWGs-test_STRJ(SOC)_2007Test_SoC_0618_2008Test1215_Table Test-T8 RF updated 14 July 2009" xfId="1254" xr:uid="{00000000-0005-0000-0000-0000E5040000}"/>
    <cellStyle name="___retention_FEPTablesJul19_2007_CTSG1_FocusTWGs-test_STRJ(SOC)_2007Test_SoC_0618_2008TestProposals_Handler_081208" xfId="1255" xr:uid="{00000000-0005-0000-0000-0000E6040000}"/>
    <cellStyle name="___retention_FEPTablesJul19_2007_CTSG1_FocusTWGs-test_STRJ(SOC)_2007Test_SoC_0618_2008TestProposals_Handler_081208_Table Test-T8 RF updated 14 July 2009" xfId="1256" xr:uid="{00000000-0005-0000-0000-0000E7040000}"/>
    <cellStyle name="___retention_FEPTablesJul19_2007_CTSG1_FocusTWGs-test_STRJ(SOC)_2007Test_SoC_0618_2009 ITRS TestTable(Handler)090505" xfId="1257" xr:uid="{00000000-0005-0000-0000-0000E8040000}"/>
    <cellStyle name="___retention_FEPTablesJul19_2007_CTSG1_FocusTWGs-test_STRJ(SOC)_2007Test_SoC_0618_Table Test-T11 Prober updated 08Jul09" xfId="1258" xr:uid="{00000000-0005-0000-0000-0000E9040000}"/>
    <cellStyle name="___retention_FEPTablesJul19_2007_CTSG1_FocusTWGs-test_STRJ(SOC)_2007Test_SoC_0618_Table Test-T8 RF updated 14 July 2009" xfId="1259" xr:uid="{00000000-0005-0000-0000-0000EA040000}"/>
    <cellStyle name="___retention_FEPTablesJul19_2007_CTSG1_FocusTWGs-test_STRJ(SOC)_2007Test_SoC_0618_Test_Tables_20081208" xfId="1260" xr:uid="{00000000-0005-0000-0000-0000EB040000}"/>
    <cellStyle name="___retention_FEPTablesJul19_2007_CTSG1_FocusTWGs-test_STRJ(SOC)_2007Test_SoC_0618_Test_Tables_20081208 Korea feedback_08081225 " xfId="1261" xr:uid="{00000000-0005-0000-0000-0000EC040000}"/>
    <cellStyle name="___retention_FEPTablesJul19_2007_CTSG1_FocusTWGs-test_STRJ(SOC)_2007Test_SoC_0618_Test_Tables_20081208 Korea feedback_08081225 _Table Test-T8 RF updated 14 July 2009" xfId="1262" xr:uid="{00000000-0005-0000-0000-0000ED040000}"/>
    <cellStyle name="___retention_FEPTablesJul19_2007_CTSG1_FocusTWGs-test_STRJ(SOC)_2007Test_SoC_0618_Test_Tables_20081208_Table Test-T8 RF updated 14 July 2009" xfId="1263" xr:uid="{00000000-0005-0000-0000-0000EE040000}"/>
    <cellStyle name="___retention_FEPTablesJul19_2007_CTSG1_FocusTWGs-test_STRJ(SOC)_2007Test_SoC_0618_Test_Tables_20081231プローブカード案" xfId="1264" xr:uid="{00000000-0005-0000-0000-0000EF040000}"/>
    <cellStyle name="___retention_FEPTablesJul19_2007_CTSG1_FocusTWGs-test_STRJ(SOC)_2007Test_SoC_0618_Test_Tables_20081231プローブカード案_Table Test-T8 RF updated 14 July 2009" xfId="1265" xr:uid="{00000000-0005-0000-0000-0000F0040000}"/>
    <cellStyle name="___retention_FEPTablesJul19_2007_CTSG1_FocusTWGs-test_STRJ(SOC)_2007Test_SoC_0618_Test_Tables_20090113プローブカード案2" xfId="1266" xr:uid="{00000000-0005-0000-0000-0000F1040000}"/>
    <cellStyle name="___retention_FEPTablesJul19_2007_CTSG1_FocusTWGs-test_STRJ(SOC)_2007Test_SoC_0618_Test_Tables_20090113プローブカード案2_Table Test-T8 RF updated 14 July 2009" xfId="1267" xr:uid="{00000000-0005-0000-0000-0000F2040000}"/>
    <cellStyle name="___retention_FEPTablesJul19_2007_CTSG1_FocusTWGs-test_STRJ(SOC)_2007Test_SoC_0618_Test_Tables_20090113プローブカード案3" xfId="1268" xr:uid="{00000000-0005-0000-0000-0000F3040000}"/>
    <cellStyle name="___retention_FEPTablesJul19_2007_CTSG1_FocusTWGs-test_STRJ(SOC)_2007Test_SoC_0618_Test_Tables_20090113プローブカード案3_Table Test-T8 RF updated 14 July 2009" xfId="1269" xr:uid="{00000000-0005-0000-0000-0000F4040000}"/>
    <cellStyle name="___retention_FEPTablesJul19_2007_CTSG1_FocusTWGs-test_STRJ(SOC)_2007Test_SoC_0618_見直しfor2009：2007Test0829_SoC&amp;Logic" xfId="1270" xr:uid="{00000000-0005-0000-0000-0000F5040000}"/>
    <cellStyle name="___retention_FEPTablesJul19_2007_CTSG1_FocusTWGs-test_STRJ(SOC)_2007Test_SoC_0618_見直しfor2009：2007Test0829_SoC&amp;Logic(0707会議後)" xfId="1271" xr:uid="{00000000-0005-0000-0000-0000F6040000}"/>
    <cellStyle name="___retention_FEPTablesJul19_2007_CTSG1_FocusTWGs-test_STRJ(SOC)_2008Tables_FOCUS_ERM-ERD-FEP-LITH-INTC-FAC-AP_DRAFTv7" xfId="1272" xr:uid="{00000000-0005-0000-0000-0000F7040000}"/>
    <cellStyle name="___retention_FEPTablesJul19_2007_CTSG1_FocusTWGs-test_STRJ(SOC)_2008Test 081203 handler revised proposal by SEAJ" xfId="1273" xr:uid="{00000000-0005-0000-0000-0000F8040000}"/>
    <cellStyle name="___retention_FEPTablesJul19_2007_CTSG1_FocusTWGs-test_STRJ(SOC)_2008Test 081203 handler revised proposal by SEAJ_2009 ITRS TestTable(Handler)090505" xfId="1274" xr:uid="{00000000-0005-0000-0000-0000F9040000}"/>
    <cellStyle name="___retention_FEPTablesJul19_2007_CTSG1_FocusTWGs-test_STRJ(SOC)_2008Test 081203 handler revised proposal by SEAJ_Table Test-T8 RF updated 14 July 2009" xfId="1275" xr:uid="{00000000-0005-0000-0000-0000FA040000}"/>
    <cellStyle name="___retention_FEPTablesJul19_2007_CTSG1_FocusTWGs-test_STRJ(SOC)_2008Test 1120 prober " xfId="1276" xr:uid="{00000000-0005-0000-0000-0000FB040000}"/>
    <cellStyle name="___retention_FEPTablesJul19_2007_CTSG1_FocusTWGs-test_STRJ(SOC)_2008Test 1120 prober _2009 ITRS TestTable(Handler)090505" xfId="1277" xr:uid="{00000000-0005-0000-0000-0000FC040000}"/>
    <cellStyle name="___retention_FEPTablesJul19_2007_CTSG1_FocusTWGs-test_STRJ(SOC)_2008Test 1120 prober _Table Test-T8 RF updated 14 July 2009" xfId="1278" xr:uid="{00000000-0005-0000-0000-0000FD040000}"/>
    <cellStyle name="___retention_FEPTablesJul19_2007_CTSG1_FocusTWGs-test_STRJ(SOC)_2008Test0722" xfId="1279" xr:uid="{00000000-0005-0000-0000-0000FE040000}"/>
    <cellStyle name="___retention_FEPTablesJul19_2007_CTSG1_FocusTWGs-test_STRJ(SOC)_2008Test0722_2009 ITRS TestTable(Handler)090505" xfId="1280" xr:uid="{00000000-0005-0000-0000-0000FF040000}"/>
    <cellStyle name="___retention_FEPTablesJul19_2007_CTSG1_FocusTWGs-test_STRJ(SOC)_2008Test0722_Table Test-T8 RF updated 14 July 2009" xfId="1281" xr:uid="{00000000-0005-0000-0000-000000050000}"/>
    <cellStyle name="___retention_FEPTablesJul19_2007_CTSG1_FocusTWGs-test_STRJ(SOC)_2008Test1215" xfId="1282" xr:uid="{00000000-0005-0000-0000-000001050000}"/>
    <cellStyle name="___retention_FEPTablesJul19_2007_CTSG1_FocusTWGs-test_STRJ(SOC)_2008Test1215_Table Test-T8 RF updated 14 July 2009" xfId="1283" xr:uid="{00000000-0005-0000-0000-000002050000}"/>
    <cellStyle name="___retention_FEPTablesJul19_2007_CTSG1_FocusTWGs-test_STRJ(SOC)_2008TestProposals_Handler_081208" xfId="1284" xr:uid="{00000000-0005-0000-0000-000003050000}"/>
    <cellStyle name="___retention_FEPTablesJul19_2007_CTSG1_FocusTWGs-test_STRJ(SOC)_2008TestProposals_Handler_081208_Table Test-T8 RF updated 14 July 2009" xfId="1285" xr:uid="{00000000-0005-0000-0000-000004050000}"/>
    <cellStyle name="___retention_FEPTablesJul19_2007_CTSG1_FocusTWGs-test_STRJ(SOC)_2009 ITRS TestTable(Handler)090505" xfId="1286" xr:uid="{00000000-0005-0000-0000-000005050000}"/>
    <cellStyle name="___retention_FEPTablesJul19_2007_CTSG1_FocusTWGs-test_STRJ(SOC)_SOC_Proposal_2 (1)" xfId="1287" xr:uid="{00000000-0005-0000-0000-000006050000}"/>
    <cellStyle name="___retention_FEPTablesJul19_2007_CTSG1_FocusTWGs-test_STRJ(SOC)_SOC_Proposal_2 (1)_2007Test_SoC_0618" xfId="1288" xr:uid="{00000000-0005-0000-0000-000007050000}"/>
    <cellStyle name="___retention_FEPTablesJul19_2007_CTSG1_FocusTWGs-test_STRJ(SOC)_SOC_Proposal_2 (1)_2007Test_SoC_0618_2008Tables_FOCUS_ERM-ERD-FEP-LITH-INTC-FAC-AP_DRAFTv7" xfId="1289" xr:uid="{00000000-0005-0000-0000-000008050000}"/>
    <cellStyle name="___retention_FEPTablesJul19_2007_CTSG1_FocusTWGs-test_STRJ(SOC)_SOC_Proposal_2 (1)_2007Test_SoC_0618_2008Test 081203 handler revised proposal by SEAJ" xfId="1290" xr:uid="{00000000-0005-0000-0000-000009050000}"/>
    <cellStyle name="___retention_FEPTablesJul19_2007_CTSG1_FocusTWGs-test_STRJ(SOC)_SOC_Proposal_2 (1)_2007Test_SoC_0618_2008Test 081203 handler revised proposal by SEAJ_2009 ITRS TestTable(Handler)090505" xfId="1291" xr:uid="{00000000-0005-0000-0000-00000A050000}"/>
    <cellStyle name="___retention_FEPTablesJul19_2007_CTSG1_FocusTWGs-test_STRJ(SOC)_SOC_Proposal_2 (1)_2007Test_SoC_0618_2008Test 081203 handler revised proposal by SEAJ_Table Test-T8 RF updated 14 July 2009" xfId="1292" xr:uid="{00000000-0005-0000-0000-00000B050000}"/>
    <cellStyle name="___retention_FEPTablesJul19_2007_CTSG1_FocusTWGs-test_STRJ(SOC)_SOC_Proposal_2 (1)_2007Test_SoC_0618_2008Test 1120 prober " xfId="1293" xr:uid="{00000000-0005-0000-0000-00000C050000}"/>
    <cellStyle name="___retention_FEPTablesJul19_2007_CTSG1_FocusTWGs-test_STRJ(SOC)_SOC_Proposal_2 (1)_2007Test_SoC_0618_2008Test 1120 prober _2009 ITRS TestTable(Handler)090505" xfId="1294" xr:uid="{00000000-0005-0000-0000-00000D050000}"/>
    <cellStyle name="___retention_FEPTablesJul19_2007_CTSG1_FocusTWGs-test_STRJ(SOC)_SOC_Proposal_2 (1)_2007Test_SoC_0618_2008Test 1120 prober _Table Test-T8 RF updated 14 July 2009" xfId="1295" xr:uid="{00000000-0005-0000-0000-00000E050000}"/>
    <cellStyle name="___retention_FEPTablesJul19_2007_CTSG1_FocusTWGs-test_STRJ(SOC)_SOC_Proposal_2 (1)_2007Test_SoC_0618_2008Test0722" xfId="1296" xr:uid="{00000000-0005-0000-0000-00000F050000}"/>
    <cellStyle name="___retention_FEPTablesJul19_2007_CTSG1_FocusTWGs-test_STRJ(SOC)_SOC_Proposal_2 (1)_2007Test_SoC_0618_2008Test0722_2009 ITRS TestTable(Handler)090505" xfId="1297" xr:uid="{00000000-0005-0000-0000-000010050000}"/>
    <cellStyle name="___retention_FEPTablesJul19_2007_CTSG1_FocusTWGs-test_STRJ(SOC)_SOC_Proposal_2 (1)_2007Test_SoC_0618_2008Test0722_Table Test-T8 RF updated 14 July 2009" xfId="1298" xr:uid="{00000000-0005-0000-0000-000011050000}"/>
    <cellStyle name="___retention_FEPTablesJul19_2007_CTSG1_FocusTWGs-test_STRJ(SOC)_SOC_Proposal_2 (1)_2007Test_SoC_0618_2008Test1215" xfId="1299" xr:uid="{00000000-0005-0000-0000-000012050000}"/>
    <cellStyle name="___retention_FEPTablesJul19_2007_CTSG1_FocusTWGs-test_STRJ(SOC)_SOC_Proposal_2 (1)_2007Test_SoC_0618_2008Test1215_Table Test-T8 RF updated 14 July 2009" xfId="1300" xr:uid="{00000000-0005-0000-0000-000013050000}"/>
    <cellStyle name="___retention_FEPTablesJul19_2007_CTSG1_FocusTWGs-test_STRJ(SOC)_SOC_Proposal_2 (1)_2007Test_SoC_0618_2008TestProposals_Handler_081208" xfId="1301" xr:uid="{00000000-0005-0000-0000-000014050000}"/>
    <cellStyle name="___retention_FEPTablesJul19_2007_CTSG1_FocusTWGs-test_STRJ(SOC)_SOC_Proposal_2 (1)_2007Test_SoC_0618_2008TestProposals_Handler_081208_Table Test-T8 RF updated 14 July 2009" xfId="1302" xr:uid="{00000000-0005-0000-0000-000015050000}"/>
    <cellStyle name="___retention_FEPTablesJul19_2007_CTSG1_FocusTWGs-test_STRJ(SOC)_SOC_Proposal_2 (1)_2007Test_SoC_0618_2009 ITRS TestTable(Handler)090505" xfId="1303" xr:uid="{00000000-0005-0000-0000-000016050000}"/>
    <cellStyle name="___retention_FEPTablesJul19_2007_CTSG1_FocusTWGs-test_STRJ(SOC)_SOC_Proposal_2 (1)_2007Test_SoC_0618_Table Test-T11 Prober updated 08Jul09" xfId="1304" xr:uid="{00000000-0005-0000-0000-000017050000}"/>
    <cellStyle name="___retention_FEPTablesJul19_2007_CTSG1_FocusTWGs-test_STRJ(SOC)_SOC_Proposal_2 (1)_2007Test_SoC_0618_Table Test-T8 RF updated 14 July 2009" xfId="1305" xr:uid="{00000000-0005-0000-0000-000018050000}"/>
    <cellStyle name="___retention_FEPTablesJul19_2007_CTSG1_FocusTWGs-test_STRJ(SOC)_SOC_Proposal_2 (1)_2007Test_SoC_0618_Test_Tables_20081208" xfId="1306" xr:uid="{00000000-0005-0000-0000-000019050000}"/>
    <cellStyle name="___retention_FEPTablesJul19_2007_CTSG1_FocusTWGs-test_STRJ(SOC)_SOC_Proposal_2 (1)_2007Test_SoC_0618_Test_Tables_20081208 Korea feedback_08081225 " xfId="1307" xr:uid="{00000000-0005-0000-0000-00001A050000}"/>
    <cellStyle name="___retention_FEPTablesJul19_2007_CTSG1_FocusTWGs-test_STRJ(SOC)_SOC_Proposal_2 (1)_2007Test_SoC_0618_Test_Tables_20081208 Korea feedback_08081225 _Table Test-T8 RF updated 14 July 2009" xfId="1308" xr:uid="{00000000-0005-0000-0000-00001B050000}"/>
    <cellStyle name="___retention_FEPTablesJul19_2007_CTSG1_FocusTWGs-test_STRJ(SOC)_SOC_Proposal_2 (1)_2007Test_SoC_0618_Test_Tables_20081208_Table Test-T8 RF updated 14 July 2009" xfId="1309" xr:uid="{00000000-0005-0000-0000-00001C050000}"/>
    <cellStyle name="___retention_FEPTablesJul19_2007_CTSG1_FocusTWGs-test_STRJ(SOC)_SOC_Proposal_2 (1)_2007Test_SoC_0618_Test_Tables_20081231プローブカード案" xfId="1310" xr:uid="{00000000-0005-0000-0000-00001D050000}"/>
    <cellStyle name="___retention_FEPTablesJul19_2007_CTSG1_FocusTWGs-test_STRJ(SOC)_SOC_Proposal_2 (1)_2007Test_SoC_0618_Test_Tables_20081231プローブカード案_Table Test-T8 RF updated 14 July 2009" xfId="1311" xr:uid="{00000000-0005-0000-0000-00001E050000}"/>
    <cellStyle name="___retention_FEPTablesJul19_2007_CTSG1_FocusTWGs-test_STRJ(SOC)_SOC_Proposal_2 (1)_2007Test_SoC_0618_Test_Tables_20090113プローブカード案2" xfId="1312" xr:uid="{00000000-0005-0000-0000-00001F050000}"/>
    <cellStyle name="___retention_FEPTablesJul19_2007_CTSG1_FocusTWGs-test_STRJ(SOC)_SOC_Proposal_2 (1)_2007Test_SoC_0618_Test_Tables_20090113プローブカード案2_Table Test-T8 RF updated 14 July 2009" xfId="1313" xr:uid="{00000000-0005-0000-0000-000020050000}"/>
    <cellStyle name="___retention_FEPTablesJul19_2007_CTSG1_FocusTWGs-test_STRJ(SOC)_SOC_Proposal_2 (1)_2007Test_SoC_0618_Test_Tables_20090113プローブカード案3" xfId="1314" xr:uid="{00000000-0005-0000-0000-000021050000}"/>
    <cellStyle name="___retention_FEPTablesJul19_2007_CTSG1_FocusTWGs-test_STRJ(SOC)_SOC_Proposal_2 (1)_2007Test_SoC_0618_Test_Tables_20090113プローブカード案3_Table Test-T8 RF updated 14 July 2009" xfId="1315" xr:uid="{00000000-0005-0000-0000-000022050000}"/>
    <cellStyle name="___retention_FEPTablesJul19_2007_CTSG1_FocusTWGs-test_STRJ(SOC)_SOC_Proposal_2 (1)_2007Test_SoC_0618_見直しfor2009：2007Test0829_SoC&amp;Logic" xfId="1316" xr:uid="{00000000-0005-0000-0000-000023050000}"/>
    <cellStyle name="___retention_FEPTablesJul19_2007_CTSG1_FocusTWGs-test_STRJ(SOC)_SOC_Proposal_2 (1)_2007Test_SoC_0618_見直しfor2009：2007Test0829_SoC&amp;Logic(0707会議後)" xfId="1317" xr:uid="{00000000-0005-0000-0000-000024050000}"/>
    <cellStyle name="___retention_FEPTablesJul19_2007_CTSG1_FocusTWGs-test_STRJ(SOC)_SOC_Proposal_2 (1)_2008Tables_FOCUS_ERM-ERD-FEP-LITH-INTC-FAC-AP_DRAFTv7" xfId="1318" xr:uid="{00000000-0005-0000-0000-000025050000}"/>
    <cellStyle name="___retention_FEPTablesJul19_2007_CTSG1_FocusTWGs-test_STRJ(SOC)_SOC_Proposal_2 (1)_2008Test 081203 handler revised proposal by SEAJ" xfId="1319" xr:uid="{00000000-0005-0000-0000-000026050000}"/>
    <cellStyle name="___retention_FEPTablesJul19_2007_CTSG1_FocusTWGs-test_STRJ(SOC)_SOC_Proposal_2 (1)_2008Test 081203 handler revised proposal by SEAJ_2009 ITRS TestTable(Handler)090505" xfId="1320" xr:uid="{00000000-0005-0000-0000-000027050000}"/>
    <cellStyle name="___retention_FEPTablesJul19_2007_CTSG1_FocusTWGs-test_STRJ(SOC)_SOC_Proposal_2 (1)_2008Test 081203 handler revised proposal by SEAJ_Table Test-T8 RF updated 14 July 2009" xfId="1321" xr:uid="{00000000-0005-0000-0000-000028050000}"/>
    <cellStyle name="___retention_FEPTablesJul19_2007_CTSG1_FocusTWGs-test_STRJ(SOC)_SOC_Proposal_2 (1)_2008Test 1120 prober " xfId="1322" xr:uid="{00000000-0005-0000-0000-000029050000}"/>
    <cellStyle name="___retention_FEPTablesJul19_2007_CTSG1_FocusTWGs-test_STRJ(SOC)_SOC_Proposal_2 (1)_2008Test 1120 prober _2009 ITRS TestTable(Handler)090505" xfId="1323" xr:uid="{00000000-0005-0000-0000-00002A050000}"/>
    <cellStyle name="___retention_FEPTablesJul19_2007_CTSG1_FocusTWGs-test_STRJ(SOC)_SOC_Proposal_2 (1)_2008Test 1120 prober _Table Test-T8 RF updated 14 July 2009" xfId="1324" xr:uid="{00000000-0005-0000-0000-00002B050000}"/>
    <cellStyle name="___retention_FEPTablesJul19_2007_CTSG1_FocusTWGs-test_STRJ(SOC)_SOC_Proposal_2 (1)_2008Test0722" xfId="1325" xr:uid="{00000000-0005-0000-0000-00002C050000}"/>
    <cellStyle name="___retention_FEPTablesJul19_2007_CTSG1_FocusTWGs-test_STRJ(SOC)_SOC_Proposal_2 (1)_2008Test0722_2009 ITRS TestTable(Handler)090505" xfId="1326" xr:uid="{00000000-0005-0000-0000-00002D050000}"/>
    <cellStyle name="___retention_FEPTablesJul19_2007_CTSG1_FocusTWGs-test_STRJ(SOC)_SOC_Proposal_2 (1)_2008Test0722_Table Test-T8 RF updated 14 July 2009" xfId="1327" xr:uid="{00000000-0005-0000-0000-00002E050000}"/>
    <cellStyle name="___retention_FEPTablesJul19_2007_CTSG1_FocusTWGs-test_STRJ(SOC)_SOC_Proposal_2 (1)_2008Test1215" xfId="1328" xr:uid="{00000000-0005-0000-0000-00002F050000}"/>
    <cellStyle name="___retention_FEPTablesJul19_2007_CTSG1_FocusTWGs-test_STRJ(SOC)_SOC_Proposal_2 (1)_2008Test1215_Table Test-T8 RF updated 14 July 2009" xfId="1329" xr:uid="{00000000-0005-0000-0000-000030050000}"/>
    <cellStyle name="___retention_FEPTablesJul19_2007_CTSG1_FocusTWGs-test_STRJ(SOC)_SOC_Proposal_2 (1)_2008TestProposals_Handler_081208" xfId="1330" xr:uid="{00000000-0005-0000-0000-000031050000}"/>
    <cellStyle name="___retention_FEPTablesJul19_2007_CTSG1_FocusTWGs-test_STRJ(SOC)_SOC_Proposal_2 (1)_2008TestProposals_Handler_081208_Table Test-T8 RF updated 14 July 2009" xfId="1331" xr:uid="{00000000-0005-0000-0000-000032050000}"/>
    <cellStyle name="___retention_FEPTablesJul19_2007_CTSG1_FocusTWGs-test_STRJ(SOC)_SOC_Proposal_2 (1)_2009 ITRS TestTable(Handler)090505" xfId="1332" xr:uid="{00000000-0005-0000-0000-000033050000}"/>
    <cellStyle name="___retention_FEPTablesJul19_2007_CTSG1_FocusTWGs-test_STRJ(SOC)_SOC_Proposal_2 (1)_Table Test-T11 Prober updated 08Jul09" xfId="1333" xr:uid="{00000000-0005-0000-0000-000034050000}"/>
    <cellStyle name="___retention_FEPTablesJul19_2007_CTSG1_FocusTWGs-test_STRJ(SOC)_SOC_Proposal_2 (1)_Table Test-T8 RF updated 14 July 2009" xfId="1334" xr:uid="{00000000-0005-0000-0000-000035050000}"/>
    <cellStyle name="___retention_FEPTablesJul19_2007_CTSG1_FocusTWGs-test_STRJ(SOC)_SOC_Proposal_2 (1)_Test_Tables_20081208" xfId="1335" xr:uid="{00000000-0005-0000-0000-000036050000}"/>
    <cellStyle name="___retention_FEPTablesJul19_2007_CTSG1_FocusTWGs-test_STRJ(SOC)_SOC_Proposal_2 (1)_Test_Tables_20081208 Korea feedback_08081225 " xfId="1336" xr:uid="{00000000-0005-0000-0000-000037050000}"/>
    <cellStyle name="___retention_FEPTablesJul19_2007_CTSG1_FocusTWGs-test_STRJ(SOC)_SOC_Proposal_2 (1)_Test_Tables_20081208 Korea feedback_08081225 _Table Test-T8 RF updated 14 July 2009" xfId="1337" xr:uid="{00000000-0005-0000-0000-000038050000}"/>
    <cellStyle name="___retention_FEPTablesJul19_2007_CTSG1_FocusTWGs-test_STRJ(SOC)_SOC_Proposal_2 (1)_Test_Tables_20081208_Table Test-T8 RF updated 14 July 2009" xfId="1338" xr:uid="{00000000-0005-0000-0000-000039050000}"/>
    <cellStyle name="___retention_FEPTablesJul19_2007_CTSG1_FocusTWGs-test_STRJ(SOC)_SOC_Proposal_2 (1)_Test_Tables_20081231プローブカード案" xfId="1339" xr:uid="{00000000-0005-0000-0000-00003A050000}"/>
    <cellStyle name="___retention_FEPTablesJul19_2007_CTSG1_FocusTWGs-test_STRJ(SOC)_SOC_Proposal_2 (1)_Test_Tables_20081231プローブカード案_Table Test-T8 RF updated 14 July 2009" xfId="1340" xr:uid="{00000000-0005-0000-0000-00003B050000}"/>
    <cellStyle name="___retention_FEPTablesJul19_2007_CTSG1_FocusTWGs-test_STRJ(SOC)_SOC_Proposal_2 (1)_Test_Tables_20090113プローブカード案2" xfId="1341" xr:uid="{00000000-0005-0000-0000-00003C050000}"/>
    <cellStyle name="___retention_FEPTablesJul19_2007_CTSG1_FocusTWGs-test_STRJ(SOC)_SOC_Proposal_2 (1)_Test_Tables_20090113プローブカード案2_Table Test-T8 RF updated 14 July 2009" xfId="1342" xr:uid="{00000000-0005-0000-0000-00003D050000}"/>
    <cellStyle name="___retention_FEPTablesJul19_2007_CTSG1_FocusTWGs-test_STRJ(SOC)_SOC_Proposal_2 (1)_Test_Tables_20090113プローブカード案3" xfId="1343" xr:uid="{00000000-0005-0000-0000-00003E050000}"/>
    <cellStyle name="___retention_FEPTablesJul19_2007_CTSG1_FocusTWGs-test_STRJ(SOC)_SOC_Proposal_2 (1)_Test_Tables_20090113プローブカード案3_Table Test-T8 RF updated 14 July 2009" xfId="1344" xr:uid="{00000000-0005-0000-0000-00003F050000}"/>
    <cellStyle name="___retention_FEPTablesJul19_2007_CTSG1_FocusTWGs-test_STRJ(SOC)_SOC_Proposal_2 (1)_WK_2007Test0612Rev04" xfId="1345" xr:uid="{00000000-0005-0000-0000-000040050000}"/>
    <cellStyle name="___retention_FEPTablesJul19_2007_CTSG1_FocusTWGs-test_STRJ(SOC)_SOC_Proposal_2 (1)_WK_2007Test0612Rev04_2008Tables_FOCUS_ERM-ERD-FEP-LITH-INTC-FAC-AP_DRAFTv7" xfId="1346" xr:uid="{00000000-0005-0000-0000-000041050000}"/>
    <cellStyle name="___retention_FEPTablesJul19_2007_CTSG1_FocusTWGs-test_STRJ(SOC)_SOC_Proposal_2 (1)_WK_2007Test0612Rev04_2008Test 081203 handler revised proposal by SEAJ" xfId="1347" xr:uid="{00000000-0005-0000-0000-000042050000}"/>
    <cellStyle name="___retention_FEPTablesJul19_2007_CTSG1_FocusTWGs-test_STRJ(SOC)_SOC_Proposal_2 (1)_WK_2007Test0612Rev04_2008Test 081203 handler revised proposal by SEAJ_2009 ITRS TestTable(Handler)090505" xfId="1348" xr:uid="{00000000-0005-0000-0000-000043050000}"/>
    <cellStyle name="___retention_FEPTablesJul19_2007_CTSG1_FocusTWGs-test_STRJ(SOC)_SOC_Proposal_2 (1)_WK_2007Test0612Rev04_2008Test 081203 handler revised proposal by SEAJ_Table Test-T8 RF updated 14 July 2009" xfId="1349" xr:uid="{00000000-0005-0000-0000-000044050000}"/>
    <cellStyle name="___retention_FEPTablesJul19_2007_CTSG1_FocusTWGs-test_STRJ(SOC)_SOC_Proposal_2 (1)_WK_2007Test0612Rev04_2008Test 1120 prober " xfId="1350" xr:uid="{00000000-0005-0000-0000-000045050000}"/>
    <cellStyle name="___retention_FEPTablesJul19_2007_CTSG1_FocusTWGs-test_STRJ(SOC)_SOC_Proposal_2 (1)_WK_2007Test0612Rev04_2008Test 1120 prober _2009 ITRS TestTable(Handler)090505" xfId="1351" xr:uid="{00000000-0005-0000-0000-000046050000}"/>
    <cellStyle name="___retention_FEPTablesJul19_2007_CTSG1_FocusTWGs-test_STRJ(SOC)_SOC_Proposal_2 (1)_WK_2007Test0612Rev04_2008Test 1120 prober _Table Test-T8 RF updated 14 July 2009" xfId="1352" xr:uid="{00000000-0005-0000-0000-000047050000}"/>
    <cellStyle name="___retention_FEPTablesJul19_2007_CTSG1_FocusTWGs-test_STRJ(SOC)_SOC_Proposal_2 (1)_WK_2007Test0612Rev04_2008Test0722" xfId="1353" xr:uid="{00000000-0005-0000-0000-000048050000}"/>
    <cellStyle name="___retention_FEPTablesJul19_2007_CTSG1_FocusTWGs-test_STRJ(SOC)_SOC_Proposal_2 (1)_WK_2007Test0612Rev04_2008Test0722_2009 ITRS TestTable(Handler)090505" xfId="1354" xr:uid="{00000000-0005-0000-0000-000049050000}"/>
    <cellStyle name="___retention_FEPTablesJul19_2007_CTSG1_FocusTWGs-test_STRJ(SOC)_SOC_Proposal_2 (1)_WK_2007Test0612Rev04_2008Test0722_Table Test-T8 RF updated 14 July 2009" xfId="1355" xr:uid="{00000000-0005-0000-0000-00004A050000}"/>
    <cellStyle name="___retention_FEPTablesJul19_2007_CTSG1_FocusTWGs-test_STRJ(SOC)_SOC_Proposal_2 (1)_WK_2007Test0612Rev04_2008Test1215" xfId="1356" xr:uid="{00000000-0005-0000-0000-00004B050000}"/>
    <cellStyle name="___retention_FEPTablesJul19_2007_CTSG1_FocusTWGs-test_STRJ(SOC)_SOC_Proposal_2 (1)_WK_2007Test0612Rev04_2008Test1215_Table Test-T8 RF updated 14 July 2009" xfId="1357" xr:uid="{00000000-0005-0000-0000-00004C050000}"/>
    <cellStyle name="___retention_FEPTablesJul19_2007_CTSG1_FocusTWGs-test_STRJ(SOC)_SOC_Proposal_2 (1)_WK_2007Test0612Rev04_2008TestProposals_Handler_081208" xfId="1358" xr:uid="{00000000-0005-0000-0000-00004D050000}"/>
    <cellStyle name="___retention_FEPTablesJul19_2007_CTSG1_FocusTWGs-test_STRJ(SOC)_SOC_Proposal_2 (1)_WK_2007Test0612Rev04_2008TestProposals_Handler_081208_Table Test-T8 RF updated 14 July 2009" xfId="1359" xr:uid="{00000000-0005-0000-0000-00004E050000}"/>
    <cellStyle name="___retention_FEPTablesJul19_2007_CTSG1_FocusTWGs-test_STRJ(SOC)_SOC_Proposal_2 (1)_WK_2007Test0612Rev04_2009 ITRS TestTable(Handler)090505" xfId="1360" xr:uid="{00000000-0005-0000-0000-00004F050000}"/>
    <cellStyle name="___retention_FEPTablesJul19_2007_CTSG1_FocusTWGs-test_STRJ(SOC)_SOC_Proposal_2 (1)_WK_2007Test0612Rev04_Table Test-T11 Prober updated 08Jul09" xfId="1361" xr:uid="{00000000-0005-0000-0000-000050050000}"/>
    <cellStyle name="___retention_FEPTablesJul19_2007_CTSG1_FocusTWGs-test_STRJ(SOC)_SOC_Proposal_2 (1)_WK_2007Test0612Rev04_Table Test-T8 RF updated 14 July 2009" xfId="1362" xr:uid="{00000000-0005-0000-0000-000051050000}"/>
    <cellStyle name="___retention_FEPTablesJul19_2007_CTSG1_FocusTWGs-test_STRJ(SOC)_SOC_Proposal_2 (1)_WK_2007Test0612Rev04_Test_Tables_20081208" xfId="1363" xr:uid="{00000000-0005-0000-0000-000052050000}"/>
    <cellStyle name="___retention_FEPTablesJul19_2007_CTSG1_FocusTWGs-test_STRJ(SOC)_SOC_Proposal_2 (1)_WK_2007Test0612Rev04_Test_Tables_20081208 Korea feedback_08081225 " xfId="1364" xr:uid="{00000000-0005-0000-0000-000053050000}"/>
    <cellStyle name="___retention_FEPTablesJul19_2007_CTSG1_FocusTWGs-test_STRJ(SOC)_SOC_Proposal_2 (1)_WK_2007Test0612Rev04_Test_Tables_20081208 Korea feedback_08081225 _Table Test-T8 RF updated 14 July 2009" xfId="1365" xr:uid="{00000000-0005-0000-0000-000054050000}"/>
    <cellStyle name="___retention_FEPTablesJul19_2007_CTSG1_FocusTWGs-test_STRJ(SOC)_SOC_Proposal_2 (1)_WK_2007Test0612Rev04_Test_Tables_20081208_Table Test-T8 RF updated 14 July 2009" xfId="1366" xr:uid="{00000000-0005-0000-0000-000055050000}"/>
    <cellStyle name="___retention_FEPTablesJul19_2007_CTSG1_FocusTWGs-test_STRJ(SOC)_SOC_Proposal_2 (1)_WK_2007Test0612Rev04_Test_Tables_20081231プローブカード案" xfId="1367" xr:uid="{00000000-0005-0000-0000-000056050000}"/>
    <cellStyle name="___retention_FEPTablesJul19_2007_CTSG1_FocusTWGs-test_STRJ(SOC)_SOC_Proposal_2 (1)_WK_2007Test0612Rev04_Test_Tables_20081231プローブカード案_Table Test-T8 RF updated 14 July 2009" xfId="1368" xr:uid="{00000000-0005-0000-0000-000057050000}"/>
    <cellStyle name="___retention_FEPTablesJul19_2007_CTSG1_FocusTWGs-test_STRJ(SOC)_SOC_Proposal_2 (1)_WK_2007Test0612Rev04_Test_Tables_20090113プローブカード案2" xfId="1369" xr:uid="{00000000-0005-0000-0000-000058050000}"/>
    <cellStyle name="___retention_FEPTablesJul19_2007_CTSG1_FocusTWGs-test_STRJ(SOC)_SOC_Proposal_2 (1)_WK_2007Test0612Rev04_Test_Tables_20090113プローブカード案2_Table Test-T8 RF updated 14 July 2009" xfId="1370" xr:uid="{00000000-0005-0000-0000-000059050000}"/>
    <cellStyle name="___retention_FEPTablesJul19_2007_CTSG1_FocusTWGs-test_STRJ(SOC)_SOC_Proposal_2 (1)_WK_2007Test0612Rev04_Test_Tables_20090113プローブカード案3" xfId="1371" xr:uid="{00000000-0005-0000-0000-00005A050000}"/>
    <cellStyle name="___retention_FEPTablesJul19_2007_CTSG1_FocusTWGs-test_STRJ(SOC)_SOC_Proposal_2 (1)_WK_2007Test0612Rev04_Test_Tables_20090113プローブカード案3_Table Test-T8 RF updated 14 July 2009" xfId="1372" xr:uid="{00000000-0005-0000-0000-00005B050000}"/>
    <cellStyle name="___retention_FEPTablesJul19_2007_CTSG1_FocusTWGs-test_STRJ(SOC)_SOC_Proposal_2 (1)_WK_2007Test0612Rev04_見直しfor2009：2007Test0829_SoC&amp;Logic" xfId="1373" xr:uid="{00000000-0005-0000-0000-00005C050000}"/>
    <cellStyle name="___retention_FEPTablesJul19_2007_CTSG1_FocusTWGs-test_STRJ(SOC)_SOC_Proposal_2 (1)_WK_2007Test0612Rev04_見直しfor2009：2007Test0829_SoC&amp;Logic(0707会議後)" xfId="1374" xr:uid="{00000000-0005-0000-0000-00005D050000}"/>
    <cellStyle name="___retention_FEPTablesJul19_2007_CTSG1_FocusTWGs-test_STRJ(SOC)_SOC_Proposal_2 (1)_見直しfor2009：2007Test0829_SoC&amp;Logic" xfId="1375" xr:uid="{00000000-0005-0000-0000-00005E050000}"/>
    <cellStyle name="___retention_FEPTablesJul19_2007_CTSG1_FocusTWGs-test_STRJ(SOC)_SOC_Proposal_2 (1)_見直しfor2009：2007Test0829_SoC&amp;Logic(0707会議後)" xfId="1376" xr:uid="{00000000-0005-0000-0000-00005F050000}"/>
    <cellStyle name="___retention_FEPTablesJul19_2007_CTSG1_FocusTWGs-test_STRJ(SOC)_Table Test-T11 Prober updated 08Jul09" xfId="1377" xr:uid="{00000000-0005-0000-0000-000060050000}"/>
    <cellStyle name="___retention_FEPTablesJul19_2007_CTSG1_FocusTWGs-test_STRJ(SOC)_Table Test-T8 RF updated 14 July 2009" xfId="1378" xr:uid="{00000000-0005-0000-0000-000061050000}"/>
    <cellStyle name="___retention_FEPTablesJul19_2007_CTSG1_FocusTWGs-test_STRJ(SOC)_Test_Tables_20081208" xfId="1379" xr:uid="{00000000-0005-0000-0000-000062050000}"/>
    <cellStyle name="___retention_FEPTablesJul19_2007_CTSG1_FocusTWGs-test_STRJ(SOC)_Test_Tables_20081208 Korea feedback_08081225 " xfId="1380" xr:uid="{00000000-0005-0000-0000-000063050000}"/>
    <cellStyle name="___retention_FEPTablesJul19_2007_CTSG1_FocusTWGs-test_STRJ(SOC)_Test_Tables_20081208 Korea feedback_08081225 _Table Test-T8 RF updated 14 July 2009" xfId="1381" xr:uid="{00000000-0005-0000-0000-000064050000}"/>
    <cellStyle name="___retention_FEPTablesJul19_2007_CTSG1_FocusTWGs-test_STRJ(SOC)_Test_Tables_20081208_Table Test-T8 RF updated 14 July 2009" xfId="1382" xr:uid="{00000000-0005-0000-0000-000065050000}"/>
    <cellStyle name="___retention_FEPTablesJul19_2007_CTSG1_FocusTWGs-test_STRJ(SOC)_Test_Tables_20081231プローブカード案" xfId="1383" xr:uid="{00000000-0005-0000-0000-000066050000}"/>
    <cellStyle name="___retention_FEPTablesJul19_2007_CTSG1_FocusTWGs-test_STRJ(SOC)_Test_Tables_20081231プローブカード案_Table Test-T8 RF updated 14 July 2009" xfId="1384" xr:uid="{00000000-0005-0000-0000-000067050000}"/>
    <cellStyle name="___retention_FEPTablesJul19_2007_CTSG1_FocusTWGs-test_STRJ(SOC)_Test_Tables_20090113プローブカード案2" xfId="1385" xr:uid="{00000000-0005-0000-0000-000068050000}"/>
    <cellStyle name="___retention_FEPTablesJul19_2007_CTSG1_FocusTWGs-test_STRJ(SOC)_Test_Tables_20090113プローブカード案2_Table Test-T8 RF updated 14 July 2009" xfId="1386" xr:uid="{00000000-0005-0000-0000-000069050000}"/>
    <cellStyle name="___retention_FEPTablesJul19_2007_CTSG1_FocusTWGs-test_STRJ(SOC)_Test_Tables_20090113プローブカード案3" xfId="1387" xr:uid="{00000000-0005-0000-0000-00006A050000}"/>
    <cellStyle name="___retention_FEPTablesJul19_2007_CTSG1_FocusTWGs-test_STRJ(SOC)_Test_Tables_20090113プローブカード案3_Table Test-T8 RF updated 14 July 2009" xfId="1388" xr:uid="{00000000-0005-0000-0000-00006B050000}"/>
    <cellStyle name="___retention_FEPTablesJul19_2007_CTSG1_FocusTWGs-test_STRJ(SOC)_WK_2007Test0612Rev04" xfId="1389" xr:uid="{00000000-0005-0000-0000-00006C050000}"/>
    <cellStyle name="___retention_FEPTablesJul19_2007_CTSG1_FocusTWGs-test_STRJ(SOC)_WK_2007Test0612Rev04_2008Tables_FOCUS_ERM-ERD-FEP-LITH-INTC-FAC-AP_DRAFTv7" xfId="1390" xr:uid="{00000000-0005-0000-0000-00006D050000}"/>
    <cellStyle name="___retention_FEPTablesJul19_2007_CTSG1_FocusTWGs-test_STRJ(SOC)_WK_2007Test0612Rev04_2008Test 081203 handler revised proposal by SEAJ" xfId="1391" xr:uid="{00000000-0005-0000-0000-00006E050000}"/>
    <cellStyle name="___retention_FEPTablesJul19_2007_CTSG1_FocusTWGs-test_STRJ(SOC)_WK_2007Test0612Rev04_2008Test 081203 handler revised proposal by SEAJ_2009 ITRS TestTable(Handler)090505" xfId="1392" xr:uid="{00000000-0005-0000-0000-00006F050000}"/>
    <cellStyle name="___retention_FEPTablesJul19_2007_CTSG1_FocusTWGs-test_STRJ(SOC)_WK_2007Test0612Rev04_2008Test 081203 handler revised proposal by SEAJ_Table Test-T8 RF updated 14 July 2009" xfId="1393" xr:uid="{00000000-0005-0000-0000-000070050000}"/>
    <cellStyle name="___retention_FEPTablesJul19_2007_CTSG1_FocusTWGs-test_STRJ(SOC)_WK_2007Test0612Rev04_2008Test 1120 prober " xfId="1394" xr:uid="{00000000-0005-0000-0000-000071050000}"/>
    <cellStyle name="___retention_FEPTablesJul19_2007_CTSG1_FocusTWGs-test_STRJ(SOC)_WK_2007Test0612Rev04_2008Test 1120 prober _2009 ITRS TestTable(Handler)090505" xfId="1395" xr:uid="{00000000-0005-0000-0000-000072050000}"/>
    <cellStyle name="___retention_FEPTablesJul19_2007_CTSG1_FocusTWGs-test_STRJ(SOC)_WK_2007Test0612Rev04_2008Test 1120 prober _Table Test-T8 RF updated 14 July 2009" xfId="1396" xr:uid="{00000000-0005-0000-0000-000073050000}"/>
    <cellStyle name="___retention_FEPTablesJul19_2007_CTSG1_FocusTWGs-test_STRJ(SOC)_WK_2007Test0612Rev04_2008Test0722" xfId="1397" xr:uid="{00000000-0005-0000-0000-000074050000}"/>
    <cellStyle name="___retention_FEPTablesJul19_2007_CTSG1_FocusTWGs-test_STRJ(SOC)_WK_2007Test0612Rev04_2008Test0722_2009 ITRS TestTable(Handler)090505" xfId="1398" xr:uid="{00000000-0005-0000-0000-000075050000}"/>
    <cellStyle name="___retention_FEPTablesJul19_2007_CTSG1_FocusTWGs-test_STRJ(SOC)_WK_2007Test0612Rev04_2008Test0722_Table Test-T8 RF updated 14 July 2009" xfId="1399" xr:uid="{00000000-0005-0000-0000-000076050000}"/>
    <cellStyle name="___retention_FEPTablesJul19_2007_CTSG1_FocusTWGs-test_STRJ(SOC)_WK_2007Test0612Rev04_2008Test1215" xfId="1400" xr:uid="{00000000-0005-0000-0000-000077050000}"/>
    <cellStyle name="___retention_FEPTablesJul19_2007_CTSG1_FocusTWGs-test_STRJ(SOC)_WK_2007Test0612Rev04_2008Test1215_Table Test-T8 RF updated 14 July 2009" xfId="1401" xr:uid="{00000000-0005-0000-0000-000078050000}"/>
    <cellStyle name="___retention_FEPTablesJul19_2007_CTSG1_FocusTWGs-test_STRJ(SOC)_WK_2007Test0612Rev04_2008TestProposals_Handler_081208" xfId="1402" xr:uid="{00000000-0005-0000-0000-000079050000}"/>
    <cellStyle name="___retention_FEPTablesJul19_2007_CTSG1_FocusTWGs-test_STRJ(SOC)_WK_2007Test0612Rev04_2008TestProposals_Handler_081208_Table Test-T8 RF updated 14 July 2009" xfId="1403" xr:uid="{00000000-0005-0000-0000-00007A050000}"/>
    <cellStyle name="___retention_FEPTablesJul19_2007_CTSG1_FocusTWGs-test_STRJ(SOC)_WK_2007Test0612Rev04_2009 ITRS TestTable(Handler)090505" xfId="1404" xr:uid="{00000000-0005-0000-0000-00007B050000}"/>
    <cellStyle name="___retention_FEPTablesJul19_2007_CTSG1_FocusTWGs-test_STRJ(SOC)_WK_2007Test0612Rev04_Table Test-T11 Prober updated 08Jul09" xfId="1405" xr:uid="{00000000-0005-0000-0000-00007C050000}"/>
    <cellStyle name="___retention_FEPTablesJul19_2007_CTSG1_FocusTWGs-test_STRJ(SOC)_WK_2007Test0612Rev04_Table Test-T8 RF updated 14 July 2009" xfId="1406" xr:uid="{00000000-0005-0000-0000-00007D050000}"/>
    <cellStyle name="___retention_FEPTablesJul19_2007_CTSG1_FocusTWGs-test_STRJ(SOC)_WK_2007Test0612Rev04_Test_Tables_20081208" xfId="1407" xr:uid="{00000000-0005-0000-0000-00007E050000}"/>
    <cellStyle name="___retention_FEPTablesJul19_2007_CTSG1_FocusTWGs-test_STRJ(SOC)_WK_2007Test0612Rev04_Test_Tables_20081208 Korea feedback_08081225 " xfId="1408" xr:uid="{00000000-0005-0000-0000-00007F050000}"/>
    <cellStyle name="___retention_FEPTablesJul19_2007_CTSG1_FocusTWGs-test_STRJ(SOC)_WK_2007Test0612Rev04_Test_Tables_20081208 Korea feedback_08081225 _Table Test-T8 RF updated 14 July 2009" xfId="1409" xr:uid="{00000000-0005-0000-0000-000080050000}"/>
    <cellStyle name="___retention_FEPTablesJul19_2007_CTSG1_FocusTWGs-test_STRJ(SOC)_WK_2007Test0612Rev04_Test_Tables_20081208_Table Test-T8 RF updated 14 July 2009" xfId="1410" xr:uid="{00000000-0005-0000-0000-000081050000}"/>
    <cellStyle name="___retention_FEPTablesJul19_2007_CTSG1_FocusTWGs-test_STRJ(SOC)_WK_2007Test0612Rev04_Test_Tables_20081231プローブカード案" xfId="1411" xr:uid="{00000000-0005-0000-0000-000082050000}"/>
    <cellStyle name="___retention_FEPTablesJul19_2007_CTSG1_FocusTWGs-test_STRJ(SOC)_WK_2007Test0612Rev04_Test_Tables_20081231プローブカード案_Table Test-T8 RF updated 14 July 2009" xfId="1412" xr:uid="{00000000-0005-0000-0000-000083050000}"/>
    <cellStyle name="___retention_FEPTablesJul19_2007_CTSG1_FocusTWGs-test_STRJ(SOC)_WK_2007Test0612Rev04_Test_Tables_20090113プローブカード案2" xfId="1413" xr:uid="{00000000-0005-0000-0000-000084050000}"/>
    <cellStyle name="___retention_FEPTablesJul19_2007_CTSG1_FocusTWGs-test_STRJ(SOC)_WK_2007Test0612Rev04_Test_Tables_20090113プローブカード案2_Table Test-T8 RF updated 14 July 2009" xfId="1414" xr:uid="{00000000-0005-0000-0000-000085050000}"/>
    <cellStyle name="___retention_FEPTablesJul19_2007_CTSG1_FocusTWGs-test_STRJ(SOC)_WK_2007Test0612Rev04_Test_Tables_20090113プローブカード案3" xfId="1415" xr:uid="{00000000-0005-0000-0000-000086050000}"/>
    <cellStyle name="___retention_FEPTablesJul19_2007_CTSG1_FocusTWGs-test_STRJ(SOC)_WK_2007Test0612Rev04_Test_Tables_20090113プローブカード案3_Table Test-T8 RF updated 14 July 2009" xfId="1416" xr:uid="{00000000-0005-0000-0000-000087050000}"/>
    <cellStyle name="___retention_FEPTablesJul19_2007_CTSG1_FocusTWGs-test_STRJ(SOC)_WK_2007Test0612Rev04_見直しfor2009：2007Test0829_SoC&amp;Logic" xfId="1417" xr:uid="{00000000-0005-0000-0000-000088050000}"/>
    <cellStyle name="___retention_FEPTablesJul19_2007_CTSG1_FocusTWGs-test_STRJ(SOC)_WK_2007Test0612Rev04_見直しfor2009：2007Test0829_SoC&amp;Logic(0707会議後)" xfId="1418" xr:uid="{00000000-0005-0000-0000-000089050000}"/>
    <cellStyle name="___retention_FEPTablesJul19_2007_CTSG1_FocusTWGs-test_STRJ(SOC)_見直しfor2009：2007Test0829_SoC&amp;Logic" xfId="1419" xr:uid="{00000000-0005-0000-0000-00008A050000}"/>
    <cellStyle name="___retention_FEPTablesJul19_2007_CTSG1_FocusTWGs-test_STRJ(SOC)_見直しfor2009：2007Test0829_SoC&amp;Logic(0707会議後)" xfId="1420" xr:uid="{00000000-0005-0000-0000-00008B050000}"/>
    <cellStyle name="___retention_FEPTablesJul19_2007_SoC_table_Rev 1" xfId="1421" xr:uid="{00000000-0005-0000-0000-00008C050000}"/>
    <cellStyle name="___retention_FEPTablesJul19_2007_SoC_table_Rev 1_2007Test_SoC_0618" xfId="1422" xr:uid="{00000000-0005-0000-0000-00008D050000}"/>
    <cellStyle name="___retention_FEPTablesJul19_2007_SoC_table_Rev 1_2007Test_SoC_0618_2008Tables_FOCUS_ERM-ERD-FEP-LITH-INTC-FAC-AP_DRAFTv7" xfId="1423" xr:uid="{00000000-0005-0000-0000-00008E050000}"/>
    <cellStyle name="___retention_FEPTablesJul19_2007_SoC_table_Rev 1_2007Test_SoC_0618_2008Test 081203 handler revised proposal by SEAJ" xfId="1424" xr:uid="{00000000-0005-0000-0000-00008F050000}"/>
    <cellStyle name="___retention_FEPTablesJul19_2007_SoC_table_Rev 1_2007Test_SoC_0618_2008Test 081203 handler revised proposal by SEAJ_2009 ITRS TestTable(Handler)090505" xfId="1425" xr:uid="{00000000-0005-0000-0000-000090050000}"/>
    <cellStyle name="___retention_FEPTablesJul19_2007_SoC_table_Rev 1_2007Test_SoC_0618_2008Test 081203 handler revised proposal by SEAJ_Table Test-T8 RF updated 14 July 2009" xfId="1426" xr:uid="{00000000-0005-0000-0000-000091050000}"/>
    <cellStyle name="___retention_FEPTablesJul19_2007_SoC_table_Rev 1_2007Test_SoC_0618_2008Test 1120 prober " xfId="1427" xr:uid="{00000000-0005-0000-0000-000092050000}"/>
    <cellStyle name="___retention_FEPTablesJul19_2007_SoC_table_Rev 1_2007Test_SoC_0618_2008Test 1120 prober _2009 ITRS TestTable(Handler)090505" xfId="1428" xr:uid="{00000000-0005-0000-0000-000093050000}"/>
    <cellStyle name="___retention_FEPTablesJul19_2007_SoC_table_Rev 1_2007Test_SoC_0618_2008Test 1120 prober _Table Test-T8 RF updated 14 July 2009" xfId="1429" xr:uid="{00000000-0005-0000-0000-000094050000}"/>
    <cellStyle name="___retention_FEPTablesJul19_2007_SoC_table_Rev 1_2007Test_SoC_0618_2008Test0722" xfId="1430" xr:uid="{00000000-0005-0000-0000-000095050000}"/>
    <cellStyle name="___retention_FEPTablesJul19_2007_SoC_table_Rev 1_2007Test_SoC_0618_2008Test0722_2009 ITRS TestTable(Handler)090505" xfId="1431" xr:uid="{00000000-0005-0000-0000-000096050000}"/>
    <cellStyle name="___retention_FEPTablesJul19_2007_SoC_table_Rev 1_2007Test_SoC_0618_2008Test0722_Table Test-T8 RF updated 14 July 2009" xfId="1432" xr:uid="{00000000-0005-0000-0000-000097050000}"/>
    <cellStyle name="___retention_FEPTablesJul19_2007_SoC_table_Rev 1_2007Test_SoC_0618_2008Test1215" xfId="1433" xr:uid="{00000000-0005-0000-0000-000098050000}"/>
    <cellStyle name="___retention_FEPTablesJul19_2007_SoC_table_Rev 1_2007Test_SoC_0618_2008Test1215_Table Test-T8 RF updated 14 July 2009" xfId="1434" xr:uid="{00000000-0005-0000-0000-000099050000}"/>
    <cellStyle name="___retention_FEPTablesJul19_2007_SoC_table_Rev 1_2007Test_SoC_0618_2008TestProposals_Handler_081208" xfId="1435" xr:uid="{00000000-0005-0000-0000-00009A050000}"/>
    <cellStyle name="___retention_FEPTablesJul19_2007_SoC_table_Rev 1_2007Test_SoC_0618_2008TestProposals_Handler_081208_Table Test-T8 RF updated 14 July 2009" xfId="1436" xr:uid="{00000000-0005-0000-0000-00009B050000}"/>
    <cellStyle name="___retention_FEPTablesJul19_2007_SoC_table_Rev 1_2007Test_SoC_0618_2009 ITRS TestTable(Handler)090505" xfId="1437" xr:uid="{00000000-0005-0000-0000-00009C050000}"/>
    <cellStyle name="___retention_FEPTablesJul19_2007_SoC_table_Rev 1_2007Test_SoC_0618_Table Test-T11 Prober updated 08Jul09" xfId="1438" xr:uid="{00000000-0005-0000-0000-00009D050000}"/>
    <cellStyle name="___retention_FEPTablesJul19_2007_SoC_table_Rev 1_2007Test_SoC_0618_Table Test-T8 RF updated 14 July 2009" xfId="1439" xr:uid="{00000000-0005-0000-0000-00009E050000}"/>
    <cellStyle name="___retention_FEPTablesJul19_2007_SoC_table_Rev 1_2007Test_SoC_0618_Test_Tables_20081208" xfId="1440" xr:uid="{00000000-0005-0000-0000-00009F050000}"/>
    <cellStyle name="___retention_FEPTablesJul19_2007_SoC_table_Rev 1_2007Test_SoC_0618_Test_Tables_20081208 Korea feedback_08081225 " xfId="1441" xr:uid="{00000000-0005-0000-0000-0000A0050000}"/>
    <cellStyle name="___retention_FEPTablesJul19_2007_SoC_table_Rev 1_2007Test_SoC_0618_Test_Tables_20081208 Korea feedback_08081225 _Table Test-T8 RF updated 14 July 2009" xfId="1442" xr:uid="{00000000-0005-0000-0000-0000A1050000}"/>
    <cellStyle name="___retention_FEPTablesJul19_2007_SoC_table_Rev 1_2007Test_SoC_0618_Test_Tables_20081208_Table Test-T8 RF updated 14 July 2009" xfId="1443" xr:uid="{00000000-0005-0000-0000-0000A2050000}"/>
    <cellStyle name="___retention_FEPTablesJul19_2007_SoC_table_Rev 1_2007Test_SoC_0618_Test_Tables_20081231プローブカード案" xfId="1444" xr:uid="{00000000-0005-0000-0000-0000A3050000}"/>
    <cellStyle name="___retention_FEPTablesJul19_2007_SoC_table_Rev 1_2007Test_SoC_0618_Test_Tables_20081231プローブカード案_Table Test-T8 RF updated 14 July 2009" xfId="1445" xr:uid="{00000000-0005-0000-0000-0000A4050000}"/>
    <cellStyle name="___retention_FEPTablesJul19_2007_SoC_table_Rev 1_2007Test_SoC_0618_Test_Tables_20090113プローブカード案2" xfId="1446" xr:uid="{00000000-0005-0000-0000-0000A5050000}"/>
    <cellStyle name="___retention_FEPTablesJul19_2007_SoC_table_Rev 1_2007Test_SoC_0618_Test_Tables_20090113プローブカード案2_Table Test-T8 RF updated 14 July 2009" xfId="1447" xr:uid="{00000000-0005-0000-0000-0000A6050000}"/>
    <cellStyle name="___retention_FEPTablesJul19_2007_SoC_table_Rev 1_2007Test_SoC_0618_Test_Tables_20090113プローブカード案3" xfId="1448" xr:uid="{00000000-0005-0000-0000-0000A7050000}"/>
    <cellStyle name="___retention_FEPTablesJul19_2007_SoC_table_Rev 1_2007Test_SoC_0618_Test_Tables_20090113プローブカード案3_Table Test-T8 RF updated 14 July 2009" xfId="1449" xr:uid="{00000000-0005-0000-0000-0000A8050000}"/>
    <cellStyle name="___retention_FEPTablesJul19_2007_SoC_table_Rev 1_2007Test_SoC_0618_見直しfor2009：2007Test0829_SoC&amp;Logic" xfId="1450" xr:uid="{00000000-0005-0000-0000-0000A9050000}"/>
    <cellStyle name="___retention_FEPTablesJul19_2007_SoC_table_Rev 1_2007Test_SoC_0618_見直しfor2009：2007Test0829_SoC&amp;Logic(0707会議後)" xfId="1451" xr:uid="{00000000-0005-0000-0000-0000AA050000}"/>
    <cellStyle name="___retention_FEPTablesJul19_2007_SoC_table_Rev 1_2008Tables_FOCUS_ERM-ERD-FEP-LITH-INTC-FAC-AP_DRAFTv7" xfId="1452" xr:uid="{00000000-0005-0000-0000-0000AB050000}"/>
    <cellStyle name="___retention_FEPTablesJul19_2007_SoC_table_Rev 1_2008Test 081203 handler revised proposal by SEAJ" xfId="1453" xr:uid="{00000000-0005-0000-0000-0000AC050000}"/>
    <cellStyle name="___retention_FEPTablesJul19_2007_SoC_table_Rev 1_2008Test 081203 handler revised proposal by SEAJ_2009 ITRS TestTable(Handler)090505" xfId="1454" xr:uid="{00000000-0005-0000-0000-0000AD050000}"/>
    <cellStyle name="___retention_FEPTablesJul19_2007_SoC_table_Rev 1_2008Test 081203 handler revised proposal by SEAJ_Table Test-T8 RF updated 14 July 2009" xfId="1455" xr:uid="{00000000-0005-0000-0000-0000AE050000}"/>
    <cellStyle name="___retention_FEPTablesJul19_2007_SoC_table_Rev 1_2008Test 1120 prober " xfId="1456" xr:uid="{00000000-0005-0000-0000-0000AF050000}"/>
    <cellStyle name="___retention_FEPTablesJul19_2007_SoC_table_Rev 1_2008Test 1120 prober _2009 ITRS TestTable(Handler)090505" xfId="1457" xr:uid="{00000000-0005-0000-0000-0000B0050000}"/>
    <cellStyle name="___retention_FEPTablesJul19_2007_SoC_table_Rev 1_2008Test 1120 prober _Table Test-T8 RF updated 14 July 2009" xfId="1458" xr:uid="{00000000-0005-0000-0000-0000B1050000}"/>
    <cellStyle name="___retention_FEPTablesJul19_2007_SoC_table_Rev 1_2008Test0722" xfId="1459" xr:uid="{00000000-0005-0000-0000-0000B2050000}"/>
    <cellStyle name="___retention_FEPTablesJul19_2007_SoC_table_Rev 1_2008Test0722_2009 ITRS TestTable(Handler)090505" xfId="1460" xr:uid="{00000000-0005-0000-0000-0000B3050000}"/>
    <cellStyle name="___retention_FEPTablesJul19_2007_SoC_table_Rev 1_2008Test0722_Table Test-T8 RF updated 14 July 2009" xfId="1461" xr:uid="{00000000-0005-0000-0000-0000B4050000}"/>
    <cellStyle name="___retention_FEPTablesJul19_2007_SoC_table_Rev 1_2008Test1215" xfId="1462" xr:uid="{00000000-0005-0000-0000-0000B5050000}"/>
    <cellStyle name="___retention_FEPTablesJul19_2007_SoC_table_Rev 1_2008Test1215_Table Test-T8 RF updated 14 July 2009" xfId="1463" xr:uid="{00000000-0005-0000-0000-0000B6050000}"/>
    <cellStyle name="___retention_FEPTablesJul19_2007_SoC_table_Rev 1_2008TestProposals_Handler_081208" xfId="1464" xr:uid="{00000000-0005-0000-0000-0000B7050000}"/>
    <cellStyle name="___retention_FEPTablesJul19_2007_SoC_table_Rev 1_2008TestProposals_Handler_081208_Table Test-T8 RF updated 14 July 2009" xfId="1465" xr:uid="{00000000-0005-0000-0000-0000B8050000}"/>
    <cellStyle name="___retention_FEPTablesJul19_2007_SoC_table_Rev 1_2009 ITRS TestTable(Handler)090505" xfId="1466" xr:uid="{00000000-0005-0000-0000-0000B9050000}"/>
    <cellStyle name="___retention_FEPTablesJul19_2007_SoC_table_Rev 1_SOC_Proposal_2 (1)" xfId="1467" xr:uid="{00000000-0005-0000-0000-0000BA050000}"/>
    <cellStyle name="___retention_FEPTablesJul19_2007_SoC_table_Rev 1_SOC_Proposal_2 (1)_2007Test_SoC_0618" xfId="1468" xr:uid="{00000000-0005-0000-0000-0000BB050000}"/>
    <cellStyle name="___retention_FEPTablesJul19_2007_SoC_table_Rev 1_SOC_Proposal_2 (1)_2007Test_SoC_0618_2008Tables_FOCUS_ERM-ERD-FEP-LITH-INTC-FAC-AP_DRAFTv7" xfId="1469" xr:uid="{00000000-0005-0000-0000-0000BC050000}"/>
    <cellStyle name="___retention_FEPTablesJul19_2007_SoC_table_Rev 1_SOC_Proposal_2 (1)_2007Test_SoC_0618_2008Test 081203 handler revised proposal by SEAJ" xfId="1470" xr:uid="{00000000-0005-0000-0000-0000BD050000}"/>
    <cellStyle name="___retention_FEPTablesJul19_2007_SoC_table_Rev 1_SOC_Proposal_2 (1)_2007Test_SoC_0618_2008Test 081203 handler revised proposal by SEAJ_2009 ITRS TestTable(Handler)090505" xfId="1471" xr:uid="{00000000-0005-0000-0000-0000BE050000}"/>
    <cellStyle name="___retention_FEPTablesJul19_2007_SoC_table_Rev 1_SOC_Proposal_2 (1)_2007Test_SoC_0618_2008Test 081203 handler revised proposal by SEAJ_Table Test-T8 RF updated 14 July 2009" xfId="1472" xr:uid="{00000000-0005-0000-0000-0000BF050000}"/>
    <cellStyle name="___retention_FEPTablesJul19_2007_SoC_table_Rev 1_SOC_Proposal_2 (1)_2007Test_SoC_0618_2008Test 1120 prober " xfId="1473" xr:uid="{00000000-0005-0000-0000-0000C0050000}"/>
    <cellStyle name="___retention_FEPTablesJul19_2007_SoC_table_Rev 1_SOC_Proposal_2 (1)_2007Test_SoC_0618_2008Test 1120 prober _2009 ITRS TestTable(Handler)090505" xfId="1474" xr:uid="{00000000-0005-0000-0000-0000C1050000}"/>
    <cellStyle name="___retention_FEPTablesJul19_2007_SoC_table_Rev 1_SOC_Proposal_2 (1)_2007Test_SoC_0618_2008Test 1120 prober _Table Test-T8 RF updated 14 July 2009" xfId="1475" xr:uid="{00000000-0005-0000-0000-0000C2050000}"/>
    <cellStyle name="___retention_FEPTablesJul19_2007_SoC_table_Rev 1_SOC_Proposal_2 (1)_2007Test_SoC_0618_2008Test0722" xfId="1476" xr:uid="{00000000-0005-0000-0000-0000C3050000}"/>
    <cellStyle name="___retention_FEPTablesJul19_2007_SoC_table_Rev 1_SOC_Proposal_2 (1)_2007Test_SoC_0618_2008Test0722_2009 ITRS TestTable(Handler)090505" xfId="1477" xr:uid="{00000000-0005-0000-0000-0000C4050000}"/>
    <cellStyle name="___retention_FEPTablesJul19_2007_SoC_table_Rev 1_SOC_Proposal_2 (1)_2007Test_SoC_0618_2008Test0722_Table Test-T8 RF updated 14 July 2009" xfId="1478" xr:uid="{00000000-0005-0000-0000-0000C5050000}"/>
    <cellStyle name="___retention_FEPTablesJul19_2007_SoC_table_Rev 1_SOC_Proposal_2 (1)_2007Test_SoC_0618_2008Test1215" xfId="1479" xr:uid="{00000000-0005-0000-0000-0000C6050000}"/>
    <cellStyle name="___retention_FEPTablesJul19_2007_SoC_table_Rev 1_SOC_Proposal_2 (1)_2007Test_SoC_0618_2008Test1215_Table Test-T8 RF updated 14 July 2009" xfId="1480" xr:uid="{00000000-0005-0000-0000-0000C7050000}"/>
    <cellStyle name="___retention_FEPTablesJul19_2007_SoC_table_Rev 1_SOC_Proposal_2 (1)_2007Test_SoC_0618_2008TestProposals_Handler_081208" xfId="1481" xr:uid="{00000000-0005-0000-0000-0000C8050000}"/>
    <cellStyle name="___retention_FEPTablesJul19_2007_SoC_table_Rev 1_SOC_Proposal_2 (1)_2007Test_SoC_0618_2008TestProposals_Handler_081208_Table Test-T8 RF updated 14 July 2009" xfId="1482" xr:uid="{00000000-0005-0000-0000-0000C9050000}"/>
    <cellStyle name="___retention_FEPTablesJul19_2007_SoC_table_Rev 1_SOC_Proposal_2 (1)_2007Test_SoC_0618_2009 ITRS TestTable(Handler)090505" xfId="1483" xr:uid="{00000000-0005-0000-0000-0000CA050000}"/>
    <cellStyle name="___retention_FEPTablesJul19_2007_SoC_table_Rev 1_SOC_Proposal_2 (1)_2007Test_SoC_0618_Table Test-T11 Prober updated 08Jul09" xfId="1484" xr:uid="{00000000-0005-0000-0000-0000CB050000}"/>
    <cellStyle name="___retention_FEPTablesJul19_2007_SoC_table_Rev 1_SOC_Proposal_2 (1)_2007Test_SoC_0618_Table Test-T8 RF updated 14 July 2009" xfId="1485" xr:uid="{00000000-0005-0000-0000-0000CC050000}"/>
    <cellStyle name="___retention_FEPTablesJul19_2007_SoC_table_Rev 1_SOC_Proposal_2 (1)_2007Test_SoC_0618_Test_Tables_20081208" xfId="1486" xr:uid="{00000000-0005-0000-0000-0000CD050000}"/>
    <cellStyle name="___retention_FEPTablesJul19_2007_SoC_table_Rev 1_SOC_Proposal_2 (1)_2007Test_SoC_0618_Test_Tables_20081208 Korea feedback_08081225 " xfId="1487" xr:uid="{00000000-0005-0000-0000-0000CE050000}"/>
    <cellStyle name="___retention_FEPTablesJul19_2007_SoC_table_Rev 1_SOC_Proposal_2 (1)_2007Test_SoC_0618_Test_Tables_20081208 Korea feedback_08081225 _Table Test-T8 RF updated 14 July 2009" xfId="1488" xr:uid="{00000000-0005-0000-0000-0000CF050000}"/>
    <cellStyle name="___retention_FEPTablesJul19_2007_SoC_table_Rev 1_SOC_Proposal_2 (1)_2007Test_SoC_0618_Test_Tables_20081208_Table Test-T8 RF updated 14 July 2009" xfId="1489" xr:uid="{00000000-0005-0000-0000-0000D0050000}"/>
    <cellStyle name="___retention_FEPTablesJul19_2007_SoC_table_Rev 1_SOC_Proposal_2 (1)_2007Test_SoC_0618_Test_Tables_20081231プローブカード案" xfId="1490" xr:uid="{00000000-0005-0000-0000-0000D1050000}"/>
    <cellStyle name="___retention_FEPTablesJul19_2007_SoC_table_Rev 1_SOC_Proposal_2 (1)_2007Test_SoC_0618_Test_Tables_20081231プローブカード案_Table Test-T8 RF updated 14 July 2009" xfId="1491" xr:uid="{00000000-0005-0000-0000-0000D2050000}"/>
    <cellStyle name="___retention_FEPTablesJul19_2007_SoC_table_Rev 1_SOC_Proposal_2 (1)_2007Test_SoC_0618_Test_Tables_20090113プローブカード案2" xfId="1492" xr:uid="{00000000-0005-0000-0000-0000D3050000}"/>
    <cellStyle name="___retention_FEPTablesJul19_2007_SoC_table_Rev 1_SOC_Proposal_2 (1)_2007Test_SoC_0618_Test_Tables_20090113プローブカード案2_Table Test-T8 RF updated 14 July 2009" xfId="1493" xr:uid="{00000000-0005-0000-0000-0000D4050000}"/>
    <cellStyle name="___retention_FEPTablesJul19_2007_SoC_table_Rev 1_SOC_Proposal_2 (1)_2007Test_SoC_0618_Test_Tables_20090113プローブカード案3" xfId="1494" xr:uid="{00000000-0005-0000-0000-0000D5050000}"/>
    <cellStyle name="___retention_FEPTablesJul19_2007_SoC_table_Rev 1_SOC_Proposal_2 (1)_2007Test_SoC_0618_Test_Tables_20090113プローブカード案3_Table Test-T8 RF updated 14 July 2009" xfId="1495" xr:uid="{00000000-0005-0000-0000-0000D6050000}"/>
    <cellStyle name="___retention_FEPTablesJul19_2007_SoC_table_Rev 1_SOC_Proposal_2 (1)_2007Test_SoC_0618_見直しfor2009：2007Test0829_SoC&amp;Logic" xfId="1496" xr:uid="{00000000-0005-0000-0000-0000D7050000}"/>
    <cellStyle name="___retention_FEPTablesJul19_2007_SoC_table_Rev 1_SOC_Proposal_2 (1)_2007Test_SoC_0618_見直しfor2009：2007Test0829_SoC&amp;Logic(0707会議後)" xfId="1497" xr:uid="{00000000-0005-0000-0000-0000D8050000}"/>
    <cellStyle name="___retention_FEPTablesJul19_2007_SoC_table_Rev 1_SOC_Proposal_2 (1)_2008Tables_FOCUS_ERM-ERD-FEP-LITH-INTC-FAC-AP_DRAFTv7" xfId="1498" xr:uid="{00000000-0005-0000-0000-0000D9050000}"/>
    <cellStyle name="___retention_FEPTablesJul19_2007_SoC_table_Rev 1_SOC_Proposal_2 (1)_2008Test 081203 handler revised proposal by SEAJ" xfId="1499" xr:uid="{00000000-0005-0000-0000-0000DA050000}"/>
    <cellStyle name="___retention_FEPTablesJul19_2007_SoC_table_Rev 1_SOC_Proposal_2 (1)_2008Test 081203 handler revised proposal by SEAJ_2009 ITRS TestTable(Handler)090505" xfId="1500" xr:uid="{00000000-0005-0000-0000-0000DB050000}"/>
    <cellStyle name="___retention_FEPTablesJul19_2007_SoC_table_Rev 1_SOC_Proposal_2 (1)_2008Test 081203 handler revised proposal by SEAJ_Table Test-T8 RF updated 14 July 2009" xfId="1501" xr:uid="{00000000-0005-0000-0000-0000DC050000}"/>
    <cellStyle name="___retention_FEPTablesJul19_2007_SoC_table_Rev 1_SOC_Proposal_2 (1)_2008Test 1120 prober " xfId="1502" xr:uid="{00000000-0005-0000-0000-0000DD050000}"/>
    <cellStyle name="___retention_FEPTablesJul19_2007_SoC_table_Rev 1_SOC_Proposal_2 (1)_2008Test 1120 prober _2009 ITRS TestTable(Handler)090505" xfId="1503" xr:uid="{00000000-0005-0000-0000-0000DE050000}"/>
    <cellStyle name="___retention_FEPTablesJul19_2007_SoC_table_Rev 1_SOC_Proposal_2 (1)_2008Test 1120 prober _Table Test-T8 RF updated 14 July 2009" xfId="1504" xr:uid="{00000000-0005-0000-0000-0000DF050000}"/>
    <cellStyle name="___retention_FEPTablesJul19_2007_SoC_table_Rev 1_SOC_Proposal_2 (1)_2008Test0722" xfId="1505" xr:uid="{00000000-0005-0000-0000-0000E0050000}"/>
    <cellStyle name="___retention_FEPTablesJul19_2007_SoC_table_Rev 1_SOC_Proposal_2 (1)_2008Test0722_2009 ITRS TestTable(Handler)090505" xfId="1506" xr:uid="{00000000-0005-0000-0000-0000E1050000}"/>
    <cellStyle name="___retention_FEPTablesJul19_2007_SoC_table_Rev 1_SOC_Proposal_2 (1)_2008Test0722_Table Test-T8 RF updated 14 July 2009" xfId="1507" xr:uid="{00000000-0005-0000-0000-0000E2050000}"/>
    <cellStyle name="___retention_FEPTablesJul19_2007_SoC_table_Rev 1_SOC_Proposal_2 (1)_2008Test1215" xfId="1508" xr:uid="{00000000-0005-0000-0000-0000E3050000}"/>
    <cellStyle name="___retention_FEPTablesJul19_2007_SoC_table_Rev 1_SOC_Proposal_2 (1)_2008Test1215_Table Test-T8 RF updated 14 July 2009" xfId="1509" xr:uid="{00000000-0005-0000-0000-0000E4050000}"/>
    <cellStyle name="___retention_FEPTablesJul19_2007_SoC_table_Rev 1_SOC_Proposal_2 (1)_2008TestProposals_Handler_081208" xfId="1510" xr:uid="{00000000-0005-0000-0000-0000E5050000}"/>
    <cellStyle name="___retention_FEPTablesJul19_2007_SoC_table_Rev 1_SOC_Proposal_2 (1)_2008TestProposals_Handler_081208_Table Test-T8 RF updated 14 July 2009" xfId="1511" xr:uid="{00000000-0005-0000-0000-0000E6050000}"/>
    <cellStyle name="___retention_FEPTablesJul19_2007_SoC_table_Rev 1_SOC_Proposal_2 (1)_2009 ITRS TestTable(Handler)090505" xfId="1512" xr:uid="{00000000-0005-0000-0000-0000E7050000}"/>
    <cellStyle name="___retention_FEPTablesJul19_2007_SoC_table_Rev 1_SOC_Proposal_2 (1)_Table Test-T11 Prober updated 08Jul09" xfId="1513" xr:uid="{00000000-0005-0000-0000-0000E8050000}"/>
    <cellStyle name="___retention_FEPTablesJul19_2007_SoC_table_Rev 1_SOC_Proposal_2 (1)_Table Test-T8 RF updated 14 July 2009" xfId="1514" xr:uid="{00000000-0005-0000-0000-0000E9050000}"/>
    <cellStyle name="___retention_FEPTablesJul19_2007_SoC_table_Rev 1_SOC_Proposal_2 (1)_Test_Tables_20081208" xfId="1515" xr:uid="{00000000-0005-0000-0000-0000EA050000}"/>
    <cellStyle name="___retention_FEPTablesJul19_2007_SoC_table_Rev 1_SOC_Proposal_2 (1)_Test_Tables_20081208 Korea feedback_08081225 " xfId="1516" xr:uid="{00000000-0005-0000-0000-0000EB050000}"/>
    <cellStyle name="___retention_FEPTablesJul19_2007_SoC_table_Rev 1_SOC_Proposal_2 (1)_Test_Tables_20081208 Korea feedback_08081225 _Table Test-T8 RF updated 14 July 2009" xfId="1517" xr:uid="{00000000-0005-0000-0000-0000EC050000}"/>
    <cellStyle name="___retention_FEPTablesJul19_2007_SoC_table_Rev 1_SOC_Proposal_2 (1)_Test_Tables_20081208_Table Test-T8 RF updated 14 July 2009" xfId="1518" xr:uid="{00000000-0005-0000-0000-0000ED050000}"/>
    <cellStyle name="___retention_FEPTablesJul19_2007_SoC_table_Rev 1_SOC_Proposal_2 (1)_Test_Tables_20081231プローブカード案" xfId="1519" xr:uid="{00000000-0005-0000-0000-0000EE050000}"/>
    <cellStyle name="___retention_FEPTablesJul19_2007_SoC_table_Rev 1_SOC_Proposal_2 (1)_Test_Tables_20081231プローブカード案_Table Test-T8 RF updated 14 July 2009" xfId="1520" xr:uid="{00000000-0005-0000-0000-0000EF050000}"/>
    <cellStyle name="___retention_FEPTablesJul19_2007_SoC_table_Rev 1_SOC_Proposal_2 (1)_Test_Tables_20090113プローブカード案2" xfId="1521" xr:uid="{00000000-0005-0000-0000-0000F0050000}"/>
    <cellStyle name="___retention_FEPTablesJul19_2007_SoC_table_Rev 1_SOC_Proposal_2 (1)_Test_Tables_20090113プローブカード案2_Table Test-T8 RF updated 14 July 2009" xfId="1522" xr:uid="{00000000-0005-0000-0000-0000F1050000}"/>
    <cellStyle name="___retention_FEPTablesJul19_2007_SoC_table_Rev 1_SOC_Proposal_2 (1)_Test_Tables_20090113プローブカード案3" xfId="1523" xr:uid="{00000000-0005-0000-0000-0000F2050000}"/>
    <cellStyle name="___retention_FEPTablesJul19_2007_SoC_table_Rev 1_SOC_Proposal_2 (1)_Test_Tables_20090113プローブカード案3_Table Test-T8 RF updated 14 July 2009" xfId="1524" xr:uid="{00000000-0005-0000-0000-0000F3050000}"/>
    <cellStyle name="___retention_FEPTablesJul19_2007_SoC_table_Rev 1_SOC_Proposal_2 (1)_WK_2007Test0612Rev04" xfId="1525" xr:uid="{00000000-0005-0000-0000-0000F4050000}"/>
    <cellStyle name="___retention_FEPTablesJul19_2007_SoC_table_Rev 1_SOC_Proposal_2 (1)_WK_2007Test0612Rev04_2008Tables_FOCUS_ERM-ERD-FEP-LITH-INTC-FAC-AP_DRAFTv7" xfId="1526" xr:uid="{00000000-0005-0000-0000-0000F5050000}"/>
    <cellStyle name="___retention_FEPTablesJul19_2007_SoC_table_Rev 1_SOC_Proposal_2 (1)_WK_2007Test0612Rev04_2008Test 081203 handler revised proposal by SEAJ" xfId="1527" xr:uid="{00000000-0005-0000-0000-0000F6050000}"/>
    <cellStyle name="___retention_FEPTablesJul19_2007_SoC_table_Rev 1_SOC_Proposal_2 (1)_WK_2007Test0612Rev04_2008Test 081203 handler revised proposal by SEAJ_2009 ITRS TestTable(Handler)090505" xfId="1528" xr:uid="{00000000-0005-0000-0000-0000F7050000}"/>
    <cellStyle name="___retention_FEPTablesJul19_2007_SoC_table_Rev 1_SOC_Proposal_2 (1)_WK_2007Test0612Rev04_2008Test 081203 handler revised proposal by SEAJ_Table Test-T8 RF updated 14 July 2009" xfId="1529" xr:uid="{00000000-0005-0000-0000-0000F8050000}"/>
    <cellStyle name="___retention_FEPTablesJul19_2007_SoC_table_Rev 1_SOC_Proposal_2 (1)_WK_2007Test0612Rev04_2008Test 1120 prober " xfId="1530" xr:uid="{00000000-0005-0000-0000-0000F9050000}"/>
    <cellStyle name="___retention_FEPTablesJul19_2007_SoC_table_Rev 1_SOC_Proposal_2 (1)_WK_2007Test0612Rev04_2008Test 1120 prober _2009 ITRS TestTable(Handler)090505" xfId="1531" xr:uid="{00000000-0005-0000-0000-0000FA050000}"/>
    <cellStyle name="___retention_FEPTablesJul19_2007_SoC_table_Rev 1_SOC_Proposal_2 (1)_WK_2007Test0612Rev04_2008Test 1120 prober _Table Test-T8 RF updated 14 July 2009" xfId="1532" xr:uid="{00000000-0005-0000-0000-0000FB050000}"/>
    <cellStyle name="___retention_FEPTablesJul19_2007_SoC_table_Rev 1_SOC_Proposal_2 (1)_WK_2007Test0612Rev04_2008Test0722" xfId="1533" xr:uid="{00000000-0005-0000-0000-0000FC050000}"/>
    <cellStyle name="___retention_FEPTablesJul19_2007_SoC_table_Rev 1_SOC_Proposal_2 (1)_WK_2007Test0612Rev04_2008Test0722_2009 ITRS TestTable(Handler)090505" xfId="1534" xr:uid="{00000000-0005-0000-0000-0000FD050000}"/>
    <cellStyle name="___retention_FEPTablesJul19_2007_SoC_table_Rev 1_SOC_Proposal_2 (1)_WK_2007Test0612Rev04_2008Test0722_Table Test-T8 RF updated 14 July 2009" xfId="1535" xr:uid="{00000000-0005-0000-0000-0000FE050000}"/>
    <cellStyle name="___retention_FEPTablesJul19_2007_SoC_table_Rev 1_SOC_Proposal_2 (1)_WK_2007Test0612Rev04_2008Test1215" xfId="1536" xr:uid="{00000000-0005-0000-0000-0000FF050000}"/>
    <cellStyle name="___retention_FEPTablesJul19_2007_SoC_table_Rev 1_SOC_Proposal_2 (1)_WK_2007Test0612Rev04_2008Test1215_Table Test-T8 RF updated 14 July 2009" xfId="1537" xr:uid="{00000000-0005-0000-0000-000000060000}"/>
    <cellStyle name="___retention_FEPTablesJul19_2007_SoC_table_Rev 1_SOC_Proposal_2 (1)_WK_2007Test0612Rev04_2008TestProposals_Handler_081208" xfId="1538" xr:uid="{00000000-0005-0000-0000-000001060000}"/>
    <cellStyle name="___retention_FEPTablesJul19_2007_SoC_table_Rev 1_SOC_Proposal_2 (1)_WK_2007Test0612Rev04_2008TestProposals_Handler_081208_Table Test-T8 RF updated 14 July 2009" xfId="1539" xr:uid="{00000000-0005-0000-0000-000002060000}"/>
    <cellStyle name="___retention_FEPTablesJul19_2007_SoC_table_Rev 1_SOC_Proposal_2 (1)_WK_2007Test0612Rev04_2009 ITRS TestTable(Handler)090505" xfId="1540" xr:uid="{00000000-0005-0000-0000-000003060000}"/>
    <cellStyle name="___retention_FEPTablesJul19_2007_SoC_table_Rev 1_SOC_Proposal_2 (1)_WK_2007Test0612Rev04_Table Test-T11 Prober updated 08Jul09" xfId="1541" xr:uid="{00000000-0005-0000-0000-000004060000}"/>
    <cellStyle name="___retention_FEPTablesJul19_2007_SoC_table_Rev 1_SOC_Proposal_2 (1)_WK_2007Test0612Rev04_Table Test-T8 RF updated 14 July 2009" xfId="1542" xr:uid="{00000000-0005-0000-0000-000005060000}"/>
    <cellStyle name="___retention_FEPTablesJul19_2007_SoC_table_Rev 1_SOC_Proposal_2 (1)_WK_2007Test0612Rev04_Test_Tables_20081208" xfId="1543" xr:uid="{00000000-0005-0000-0000-000006060000}"/>
    <cellStyle name="___retention_FEPTablesJul19_2007_SoC_table_Rev 1_SOC_Proposal_2 (1)_WK_2007Test0612Rev04_Test_Tables_20081208 Korea feedback_08081225 " xfId="1544" xr:uid="{00000000-0005-0000-0000-000007060000}"/>
    <cellStyle name="___retention_FEPTablesJul19_2007_SoC_table_Rev 1_SOC_Proposal_2 (1)_WK_2007Test0612Rev04_Test_Tables_20081208 Korea feedback_08081225 _Table Test-T8 RF updated 14 July 2009" xfId="1545" xr:uid="{00000000-0005-0000-0000-000008060000}"/>
    <cellStyle name="___retention_FEPTablesJul19_2007_SoC_table_Rev 1_SOC_Proposal_2 (1)_WK_2007Test0612Rev04_Test_Tables_20081208_Table Test-T8 RF updated 14 July 2009" xfId="1546" xr:uid="{00000000-0005-0000-0000-000009060000}"/>
    <cellStyle name="___retention_FEPTablesJul19_2007_SoC_table_Rev 1_SOC_Proposal_2 (1)_WK_2007Test0612Rev04_Test_Tables_20081231プローブカード案" xfId="1547" xr:uid="{00000000-0005-0000-0000-00000A060000}"/>
    <cellStyle name="___retention_FEPTablesJul19_2007_SoC_table_Rev 1_SOC_Proposal_2 (1)_WK_2007Test0612Rev04_Test_Tables_20081231プローブカード案_Table Test-T8 RF updated 14 July 2009" xfId="1548" xr:uid="{00000000-0005-0000-0000-00000B060000}"/>
    <cellStyle name="___retention_FEPTablesJul19_2007_SoC_table_Rev 1_SOC_Proposal_2 (1)_WK_2007Test0612Rev04_Test_Tables_20090113プローブカード案2" xfId="1549" xr:uid="{00000000-0005-0000-0000-00000C060000}"/>
    <cellStyle name="___retention_FEPTablesJul19_2007_SoC_table_Rev 1_SOC_Proposal_2 (1)_WK_2007Test0612Rev04_Test_Tables_20090113プローブカード案2_Table Test-T8 RF updated 14 July 2009" xfId="1550" xr:uid="{00000000-0005-0000-0000-00000D060000}"/>
    <cellStyle name="___retention_FEPTablesJul19_2007_SoC_table_Rev 1_SOC_Proposal_2 (1)_WK_2007Test0612Rev04_Test_Tables_20090113プローブカード案3" xfId="1551" xr:uid="{00000000-0005-0000-0000-00000E060000}"/>
    <cellStyle name="___retention_FEPTablesJul19_2007_SoC_table_Rev 1_SOC_Proposal_2 (1)_WK_2007Test0612Rev04_Test_Tables_20090113プローブカード案3_Table Test-T8 RF updated 14 July 2009" xfId="1552" xr:uid="{00000000-0005-0000-0000-00000F060000}"/>
    <cellStyle name="___retention_FEPTablesJul19_2007_SoC_table_Rev 1_SOC_Proposal_2 (1)_WK_2007Test0612Rev04_見直しfor2009：2007Test0829_SoC&amp;Logic" xfId="1553" xr:uid="{00000000-0005-0000-0000-000010060000}"/>
    <cellStyle name="___retention_FEPTablesJul19_2007_SoC_table_Rev 1_SOC_Proposal_2 (1)_WK_2007Test0612Rev04_見直しfor2009：2007Test0829_SoC&amp;Logic(0707会議後)" xfId="1554" xr:uid="{00000000-0005-0000-0000-000011060000}"/>
    <cellStyle name="___retention_FEPTablesJul19_2007_SoC_table_Rev 1_SOC_Proposal_2 (1)_見直しfor2009：2007Test0829_SoC&amp;Logic" xfId="1555" xr:uid="{00000000-0005-0000-0000-000012060000}"/>
    <cellStyle name="___retention_FEPTablesJul19_2007_SoC_table_Rev 1_SOC_Proposal_2 (1)_見直しfor2009：2007Test0829_SoC&amp;Logic(0707会議後)" xfId="1556" xr:uid="{00000000-0005-0000-0000-000013060000}"/>
    <cellStyle name="___retention_FEPTablesJul19_2007_SoC_table_Rev 1_Table Test-T11 Prober updated 08Jul09" xfId="1557" xr:uid="{00000000-0005-0000-0000-000014060000}"/>
    <cellStyle name="___retention_FEPTablesJul19_2007_SoC_table_Rev 1_Table Test-T8 RF updated 14 July 2009" xfId="1558" xr:uid="{00000000-0005-0000-0000-000015060000}"/>
    <cellStyle name="___retention_FEPTablesJul19_2007_SoC_table_Rev 1_Test_Tables_20081208" xfId="1559" xr:uid="{00000000-0005-0000-0000-000016060000}"/>
    <cellStyle name="___retention_FEPTablesJul19_2007_SoC_table_Rev 1_Test_Tables_20081208 Korea feedback_08081225 " xfId="1560" xr:uid="{00000000-0005-0000-0000-000017060000}"/>
    <cellStyle name="___retention_FEPTablesJul19_2007_SoC_table_Rev 1_Test_Tables_20081208 Korea feedback_08081225 _Table Test-T8 RF updated 14 July 2009" xfId="1561" xr:uid="{00000000-0005-0000-0000-000018060000}"/>
    <cellStyle name="___retention_FEPTablesJul19_2007_SoC_table_Rev 1_Test_Tables_20081208_Table Test-T8 RF updated 14 July 2009" xfId="1562" xr:uid="{00000000-0005-0000-0000-000019060000}"/>
    <cellStyle name="___retention_FEPTablesJul19_2007_SoC_table_Rev 1_Test_Tables_20081231プローブカード案" xfId="1563" xr:uid="{00000000-0005-0000-0000-00001A060000}"/>
    <cellStyle name="___retention_FEPTablesJul19_2007_SoC_table_Rev 1_Test_Tables_20081231プローブカード案_Table Test-T8 RF updated 14 July 2009" xfId="1564" xr:uid="{00000000-0005-0000-0000-00001B060000}"/>
    <cellStyle name="___retention_FEPTablesJul19_2007_SoC_table_Rev 1_Test_Tables_20090113プローブカード案2" xfId="1565" xr:uid="{00000000-0005-0000-0000-00001C060000}"/>
    <cellStyle name="___retention_FEPTablesJul19_2007_SoC_table_Rev 1_Test_Tables_20090113プローブカード案2_Table Test-T8 RF updated 14 July 2009" xfId="1566" xr:uid="{00000000-0005-0000-0000-00001D060000}"/>
    <cellStyle name="___retention_FEPTablesJul19_2007_SoC_table_Rev 1_Test_Tables_20090113プローブカード案3" xfId="1567" xr:uid="{00000000-0005-0000-0000-00001E060000}"/>
    <cellStyle name="___retention_FEPTablesJul19_2007_SoC_table_Rev 1_Test_Tables_20090113プローブカード案3_Table Test-T8 RF updated 14 July 2009" xfId="1568" xr:uid="{00000000-0005-0000-0000-00001F060000}"/>
    <cellStyle name="___retention_FEPTablesJul19_2007_SoC_table_Rev 1_WK_2007Test0612Rev04" xfId="1569" xr:uid="{00000000-0005-0000-0000-000020060000}"/>
    <cellStyle name="___retention_FEPTablesJul19_2007_SoC_table_Rev 1_WK_2007Test0612Rev04_2008Tables_FOCUS_ERM-ERD-FEP-LITH-INTC-FAC-AP_DRAFTv7" xfId="1570" xr:uid="{00000000-0005-0000-0000-000021060000}"/>
    <cellStyle name="___retention_FEPTablesJul19_2007_SoC_table_Rev 1_WK_2007Test0612Rev04_2008Test 081203 handler revised proposal by SEAJ" xfId="1571" xr:uid="{00000000-0005-0000-0000-000022060000}"/>
    <cellStyle name="___retention_FEPTablesJul19_2007_SoC_table_Rev 1_WK_2007Test0612Rev04_2008Test 081203 handler revised proposal by SEAJ_2009 ITRS TestTable(Handler)090505" xfId="1572" xr:uid="{00000000-0005-0000-0000-000023060000}"/>
    <cellStyle name="___retention_FEPTablesJul19_2007_SoC_table_Rev 1_WK_2007Test0612Rev04_2008Test 081203 handler revised proposal by SEAJ_Table Test-T8 RF updated 14 July 2009" xfId="1573" xr:uid="{00000000-0005-0000-0000-000024060000}"/>
    <cellStyle name="___retention_FEPTablesJul19_2007_SoC_table_Rev 1_WK_2007Test0612Rev04_2008Test 1120 prober " xfId="1574" xr:uid="{00000000-0005-0000-0000-000025060000}"/>
    <cellStyle name="___retention_FEPTablesJul19_2007_SoC_table_Rev 1_WK_2007Test0612Rev04_2008Test 1120 prober _2009 ITRS TestTable(Handler)090505" xfId="1575" xr:uid="{00000000-0005-0000-0000-000026060000}"/>
    <cellStyle name="___retention_FEPTablesJul19_2007_SoC_table_Rev 1_WK_2007Test0612Rev04_2008Test 1120 prober _Table Test-T8 RF updated 14 July 2009" xfId="1576" xr:uid="{00000000-0005-0000-0000-000027060000}"/>
    <cellStyle name="___retention_FEPTablesJul19_2007_SoC_table_Rev 1_WK_2007Test0612Rev04_2008Test0722" xfId="1577" xr:uid="{00000000-0005-0000-0000-000028060000}"/>
    <cellStyle name="___retention_FEPTablesJul19_2007_SoC_table_Rev 1_WK_2007Test0612Rev04_2008Test0722_2009 ITRS TestTable(Handler)090505" xfId="1578" xr:uid="{00000000-0005-0000-0000-000029060000}"/>
    <cellStyle name="___retention_FEPTablesJul19_2007_SoC_table_Rev 1_WK_2007Test0612Rev04_2008Test0722_Table Test-T8 RF updated 14 July 2009" xfId="1579" xr:uid="{00000000-0005-0000-0000-00002A060000}"/>
    <cellStyle name="___retention_FEPTablesJul19_2007_SoC_table_Rev 1_WK_2007Test0612Rev04_2008Test1215" xfId="1580" xr:uid="{00000000-0005-0000-0000-00002B060000}"/>
    <cellStyle name="___retention_FEPTablesJul19_2007_SoC_table_Rev 1_WK_2007Test0612Rev04_2008Test1215_Table Test-T8 RF updated 14 July 2009" xfId="1581" xr:uid="{00000000-0005-0000-0000-00002C060000}"/>
    <cellStyle name="___retention_FEPTablesJul19_2007_SoC_table_Rev 1_WK_2007Test0612Rev04_2008TestProposals_Handler_081208" xfId="1582" xr:uid="{00000000-0005-0000-0000-00002D060000}"/>
    <cellStyle name="___retention_FEPTablesJul19_2007_SoC_table_Rev 1_WK_2007Test0612Rev04_2008TestProposals_Handler_081208_Table Test-T8 RF updated 14 July 2009" xfId="1583" xr:uid="{00000000-0005-0000-0000-00002E060000}"/>
    <cellStyle name="___retention_FEPTablesJul19_2007_SoC_table_Rev 1_WK_2007Test0612Rev04_2009 ITRS TestTable(Handler)090505" xfId="1584" xr:uid="{00000000-0005-0000-0000-00002F060000}"/>
    <cellStyle name="___retention_FEPTablesJul19_2007_SoC_table_Rev 1_WK_2007Test0612Rev04_Table Test-T11 Prober updated 08Jul09" xfId="1585" xr:uid="{00000000-0005-0000-0000-000030060000}"/>
    <cellStyle name="___retention_FEPTablesJul19_2007_SoC_table_Rev 1_WK_2007Test0612Rev04_Table Test-T8 RF updated 14 July 2009" xfId="1586" xr:uid="{00000000-0005-0000-0000-000031060000}"/>
    <cellStyle name="___retention_FEPTablesJul19_2007_SoC_table_Rev 1_WK_2007Test0612Rev04_Test_Tables_20081208" xfId="1587" xr:uid="{00000000-0005-0000-0000-000032060000}"/>
    <cellStyle name="___retention_FEPTablesJul19_2007_SoC_table_Rev 1_WK_2007Test0612Rev04_Test_Tables_20081208 Korea feedback_08081225 " xfId="1588" xr:uid="{00000000-0005-0000-0000-000033060000}"/>
    <cellStyle name="___retention_FEPTablesJul19_2007_SoC_table_Rev 1_WK_2007Test0612Rev04_Test_Tables_20081208 Korea feedback_08081225 _Table Test-T8 RF updated 14 July 2009" xfId="1589" xr:uid="{00000000-0005-0000-0000-000034060000}"/>
    <cellStyle name="___retention_FEPTablesJul19_2007_SoC_table_Rev 1_WK_2007Test0612Rev04_Test_Tables_20081208_Table Test-T8 RF updated 14 July 2009" xfId="1590" xr:uid="{00000000-0005-0000-0000-000035060000}"/>
    <cellStyle name="___retention_FEPTablesJul19_2007_SoC_table_Rev 1_WK_2007Test0612Rev04_Test_Tables_20081231プローブカード案" xfId="1591" xr:uid="{00000000-0005-0000-0000-000036060000}"/>
    <cellStyle name="___retention_FEPTablesJul19_2007_SoC_table_Rev 1_WK_2007Test0612Rev04_Test_Tables_20081231プローブカード案_Table Test-T8 RF updated 14 July 2009" xfId="1592" xr:uid="{00000000-0005-0000-0000-000037060000}"/>
    <cellStyle name="___retention_FEPTablesJul19_2007_SoC_table_Rev 1_WK_2007Test0612Rev04_Test_Tables_20090113プローブカード案2" xfId="1593" xr:uid="{00000000-0005-0000-0000-000038060000}"/>
    <cellStyle name="___retention_FEPTablesJul19_2007_SoC_table_Rev 1_WK_2007Test0612Rev04_Test_Tables_20090113プローブカード案2_Table Test-T8 RF updated 14 July 2009" xfId="1594" xr:uid="{00000000-0005-0000-0000-000039060000}"/>
    <cellStyle name="___retention_FEPTablesJul19_2007_SoC_table_Rev 1_WK_2007Test0612Rev04_Test_Tables_20090113プローブカード案3" xfId="1595" xr:uid="{00000000-0005-0000-0000-00003A060000}"/>
    <cellStyle name="___retention_FEPTablesJul19_2007_SoC_table_Rev 1_WK_2007Test0612Rev04_Test_Tables_20090113プローブカード案3_Table Test-T8 RF updated 14 July 2009" xfId="1596" xr:uid="{00000000-0005-0000-0000-00003B060000}"/>
    <cellStyle name="___retention_FEPTablesJul19_2007_SoC_table_Rev 1_WK_2007Test0612Rev04_見直しfor2009：2007Test0829_SoC&amp;Logic" xfId="1597" xr:uid="{00000000-0005-0000-0000-00003C060000}"/>
    <cellStyle name="___retention_FEPTablesJul19_2007_SoC_table_Rev 1_WK_2007Test0612Rev04_見直しfor2009：2007Test0829_SoC&amp;Logic(0707会議後)" xfId="1598" xr:uid="{00000000-0005-0000-0000-00003D060000}"/>
    <cellStyle name="___retention_FEPTablesJul19_2007_SoC_table_Rev 1_見直しfor2009：2007Test0829_SoC&amp;Logic" xfId="1599" xr:uid="{00000000-0005-0000-0000-00003E060000}"/>
    <cellStyle name="___retention_FEPTablesJul19_2007_SoC_table_Rev 1_見直しfor2009：2007Test0829_SoC&amp;Logic(0707会議後)" xfId="1600" xr:uid="{00000000-0005-0000-0000-00003F060000}"/>
    <cellStyle name="___retention_FEPTablesJul19_20070903ITRS2007_YMDB_tmp" xfId="1601" xr:uid="{00000000-0005-0000-0000-000040060000}"/>
    <cellStyle name="___retention_FEPTablesJul19_2007Test0429-Rev0-E (Socket Update 20070620)" xfId="1602" xr:uid="{00000000-0005-0000-0000-000041060000}"/>
    <cellStyle name="___retention_FEPTablesJul19_2007Test0429-Rev0-E (Socket Update 20070620)_2008Tables_FOCUS_ERM-ERD-FEP-LITH-INTC-FAC-AP_DRAFTv7" xfId="1603" xr:uid="{00000000-0005-0000-0000-000042060000}"/>
    <cellStyle name="___retention_FEPTablesJul19_2007Test0429-Rev0-E (Socket Update 20070620)_2008Test 081203 handler revised proposal by SEAJ" xfId="1604" xr:uid="{00000000-0005-0000-0000-000043060000}"/>
    <cellStyle name="___retention_FEPTablesJul19_2007Test0429-Rev0-E (Socket Update 20070620)_2008Test 081203 handler revised proposal by SEAJ_2009 ITRS TestTable(Handler)090505" xfId="1605" xr:uid="{00000000-0005-0000-0000-000044060000}"/>
    <cellStyle name="___retention_FEPTablesJul19_2007Test0429-Rev0-E (Socket Update 20070620)_2008Test 081203 handler revised proposal by SEAJ_Table Test-T8 RF updated 14 July 2009" xfId="1606" xr:uid="{00000000-0005-0000-0000-000045060000}"/>
    <cellStyle name="___retention_FEPTablesJul19_2007Test0429-Rev0-E (Socket Update 20070620)_2008Test 1120 prober " xfId="1607" xr:uid="{00000000-0005-0000-0000-000046060000}"/>
    <cellStyle name="___retention_FEPTablesJul19_2007Test0429-Rev0-E (Socket Update 20070620)_2008Test 1120 prober _2009 ITRS TestTable(Handler)090505" xfId="1608" xr:uid="{00000000-0005-0000-0000-000047060000}"/>
    <cellStyle name="___retention_FEPTablesJul19_2007Test0429-Rev0-E (Socket Update 20070620)_2008Test 1120 prober _Table Test-T8 RF updated 14 July 2009" xfId="1609" xr:uid="{00000000-0005-0000-0000-000048060000}"/>
    <cellStyle name="___retention_FEPTablesJul19_2007Test0429-Rev0-E (Socket Update 20070620)_2008Test0722" xfId="1610" xr:uid="{00000000-0005-0000-0000-000049060000}"/>
    <cellStyle name="___retention_FEPTablesJul19_2007Test0429-Rev0-E (Socket Update 20070620)_2008Test0722_2009 ITRS TestTable(Handler)090505" xfId="1611" xr:uid="{00000000-0005-0000-0000-00004A060000}"/>
    <cellStyle name="___retention_FEPTablesJul19_2007Test0429-Rev0-E (Socket Update 20070620)_2008Test0722_Table Test-T8 RF updated 14 July 2009" xfId="1612" xr:uid="{00000000-0005-0000-0000-00004B060000}"/>
    <cellStyle name="___retention_FEPTablesJul19_2007Test0429-Rev0-E (Socket Update 20070620)_2008Test1215" xfId="1613" xr:uid="{00000000-0005-0000-0000-00004C060000}"/>
    <cellStyle name="___retention_FEPTablesJul19_2007Test0429-Rev0-E (Socket Update 20070620)_2008Test1215_Table Test-T8 RF updated 14 July 2009" xfId="1614" xr:uid="{00000000-0005-0000-0000-00004D060000}"/>
    <cellStyle name="___retention_FEPTablesJul19_2007Test0429-Rev0-E (Socket Update 20070620)_2008TestProposals_Handler_081208" xfId="1615" xr:uid="{00000000-0005-0000-0000-00004E060000}"/>
    <cellStyle name="___retention_FEPTablesJul19_2007Test0429-Rev0-E (Socket Update 20070620)_2008TestProposals_Handler_081208_Table Test-T8 RF updated 14 July 2009" xfId="1616" xr:uid="{00000000-0005-0000-0000-00004F060000}"/>
    <cellStyle name="___retention_FEPTablesJul19_2007Test0429-Rev0-E (Socket Update 20070620)_2009 ITRS TestTable(Handler)090505" xfId="1617" xr:uid="{00000000-0005-0000-0000-000050060000}"/>
    <cellStyle name="___retention_FEPTablesJul19_2007Test0429-Rev0-E (Socket Update 20070620)_Table Test-T11 Prober updated 08Jul09" xfId="1618" xr:uid="{00000000-0005-0000-0000-000051060000}"/>
    <cellStyle name="___retention_FEPTablesJul19_2007Test0429-Rev0-E (Socket Update 20070620)_Table Test-T8 RF updated 14 July 2009" xfId="1619" xr:uid="{00000000-0005-0000-0000-000052060000}"/>
    <cellStyle name="___retention_FEPTablesJul19_2007Test0429-Rev0-E (Socket Update 20070620)_Test_Tables_20081208" xfId="1620" xr:uid="{00000000-0005-0000-0000-000053060000}"/>
    <cellStyle name="___retention_FEPTablesJul19_2007Test0429-Rev0-E (Socket Update 20070620)_Test_Tables_20081208 Korea feedback_08081225 " xfId="1621" xr:uid="{00000000-0005-0000-0000-000054060000}"/>
    <cellStyle name="___retention_FEPTablesJul19_2007Test0429-Rev0-E (Socket Update 20070620)_Test_Tables_20081208 Korea feedback_08081225 _Table Test-T8 RF updated 14 July 2009" xfId="1622" xr:uid="{00000000-0005-0000-0000-000055060000}"/>
    <cellStyle name="___retention_FEPTablesJul19_2007Test0429-Rev0-E (Socket Update 20070620)_Test_Tables_20081208_Table Test-T8 RF updated 14 July 2009" xfId="1623" xr:uid="{00000000-0005-0000-0000-000056060000}"/>
    <cellStyle name="___retention_FEPTablesJul19_2007Test0429-Rev0-E (Socket Update 20070620)_Test_Tables_20081231プローブカード案" xfId="1624" xr:uid="{00000000-0005-0000-0000-000057060000}"/>
    <cellStyle name="___retention_FEPTablesJul19_2007Test0429-Rev0-E (Socket Update 20070620)_Test_Tables_20081231プローブカード案_Table Test-T8 RF updated 14 July 2009" xfId="1625" xr:uid="{00000000-0005-0000-0000-000058060000}"/>
    <cellStyle name="___retention_FEPTablesJul19_2007Test0429-Rev0-E (Socket Update 20070620)_Test_Tables_20090113プローブカード案2" xfId="1626" xr:uid="{00000000-0005-0000-0000-000059060000}"/>
    <cellStyle name="___retention_FEPTablesJul19_2007Test0429-Rev0-E (Socket Update 20070620)_Test_Tables_20090113プローブカード案2_Table Test-T8 RF updated 14 July 2009" xfId="1627" xr:uid="{00000000-0005-0000-0000-00005A060000}"/>
    <cellStyle name="___retention_FEPTablesJul19_2007Test0429-Rev0-E (Socket Update 20070620)_Test_Tables_20090113プローブカード案3" xfId="1628" xr:uid="{00000000-0005-0000-0000-00005B060000}"/>
    <cellStyle name="___retention_FEPTablesJul19_2007Test0429-Rev0-E (Socket Update 20070620)_Test_Tables_20090113プローブカード案3_Table Test-T8 RF updated 14 July 2009" xfId="1629" xr:uid="{00000000-0005-0000-0000-00005C060000}"/>
    <cellStyle name="___retention_FEPTablesJul19_2007Test0429-Rev0-E (Socket Update 20070620)_見直しfor2009：2007Test0829_SoC&amp;Logic" xfId="1630" xr:uid="{00000000-0005-0000-0000-00005D060000}"/>
    <cellStyle name="___retention_FEPTablesJul19_2007Test0429-Rev0-E (Socket Update 20070620)_見直しfor2009：2007Test0829_SoC&amp;Logic(0707会議後)" xfId="1631" xr:uid="{00000000-0005-0000-0000-00005E060000}"/>
    <cellStyle name="___retention_FEPTablesJul19_2007Test0618Rev0_Logic" xfId="1632" xr:uid="{00000000-0005-0000-0000-00005F060000}"/>
    <cellStyle name="___retention_FEPTablesJul19_2007Test0618Rev0_Logic_2008Tables_FOCUS_ERM-ERD-FEP-LITH-INTC-FAC-AP_DRAFTv7" xfId="1633" xr:uid="{00000000-0005-0000-0000-000060060000}"/>
    <cellStyle name="___retention_FEPTablesJul19_2007Test0618Rev0_Logic_2008Test 081203 handler revised proposal by SEAJ" xfId="1634" xr:uid="{00000000-0005-0000-0000-000061060000}"/>
    <cellStyle name="___retention_FEPTablesJul19_2007Test0618Rev0_Logic_2008Test 081203 handler revised proposal by SEAJ_2009 ITRS TestTable(Handler)090505" xfId="1635" xr:uid="{00000000-0005-0000-0000-000062060000}"/>
    <cellStyle name="___retention_FEPTablesJul19_2007Test0618Rev0_Logic_2008Test 081203 handler revised proposal by SEAJ_Table Test-T8 RF updated 14 July 2009" xfId="1636" xr:uid="{00000000-0005-0000-0000-000063060000}"/>
    <cellStyle name="___retention_FEPTablesJul19_2007Test0618Rev0_Logic_2008Test 1120 prober " xfId="1637" xr:uid="{00000000-0005-0000-0000-000064060000}"/>
    <cellStyle name="___retention_FEPTablesJul19_2007Test0618Rev0_Logic_2008Test 1120 prober _2009 ITRS TestTable(Handler)090505" xfId="1638" xr:uid="{00000000-0005-0000-0000-000065060000}"/>
    <cellStyle name="___retention_FEPTablesJul19_2007Test0618Rev0_Logic_2008Test 1120 prober _Table Test-T8 RF updated 14 July 2009" xfId="1639" xr:uid="{00000000-0005-0000-0000-000066060000}"/>
    <cellStyle name="___retention_FEPTablesJul19_2007Test0618Rev0_Logic_2008Test0722" xfId="1640" xr:uid="{00000000-0005-0000-0000-000067060000}"/>
    <cellStyle name="___retention_FEPTablesJul19_2007Test0618Rev0_Logic_2008Test0722_2009 ITRS TestTable(Handler)090505" xfId="1641" xr:uid="{00000000-0005-0000-0000-000068060000}"/>
    <cellStyle name="___retention_FEPTablesJul19_2007Test0618Rev0_Logic_2008Test0722_Table Test-T8 RF updated 14 July 2009" xfId="1642" xr:uid="{00000000-0005-0000-0000-000069060000}"/>
    <cellStyle name="___retention_FEPTablesJul19_2007Test0618Rev0_Logic_2008Test1215" xfId="1643" xr:uid="{00000000-0005-0000-0000-00006A060000}"/>
    <cellStyle name="___retention_FEPTablesJul19_2007Test0618Rev0_Logic_2008Test1215_Table Test-T8 RF updated 14 July 2009" xfId="1644" xr:uid="{00000000-0005-0000-0000-00006B060000}"/>
    <cellStyle name="___retention_FEPTablesJul19_2007Test0618Rev0_Logic_2008TestProposals_Handler_081208" xfId="1645" xr:uid="{00000000-0005-0000-0000-00006C060000}"/>
    <cellStyle name="___retention_FEPTablesJul19_2007Test0618Rev0_Logic_2008TestProposals_Handler_081208_Table Test-T8 RF updated 14 July 2009" xfId="1646" xr:uid="{00000000-0005-0000-0000-00006D060000}"/>
    <cellStyle name="___retention_FEPTablesJul19_2007Test0618Rev0_Logic_2009 ITRS TestTable(Handler)090505" xfId="1647" xr:uid="{00000000-0005-0000-0000-00006E060000}"/>
    <cellStyle name="___retention_FEPTablesJul19_2007Test0618Rev0_Logic_Table Test-T11 Prober updated 08Jul09" xfId="1648" xr:uid="{00000000-0005-0000-0000-00006F060000}"/>
    <cellStyle name="___retention_FEPTablesJul19_2007Test0618Rev0_Logic_Table Test-T8 RF updated 14 July 2009" xfId="1649" xr:uid="{00000000-0005-0000-0000-000070060000}"/>
    <cellStyle name="___retention_FEPTablesJul19_2007Test0618Rev0_Logic_Test_Tables_20081208" xfId="1650" xr:uid="{00000000-0005-0000-0000-000071060000}"/>
    <cellStyle name="___retention_FEPTablesJul19_2007Test0618Rev0_Logic_Test_Tables_20081208 Korea feedback_08081225 " xfId="1651" xr:uid="{00000000-0005-0000-0000-000072060000}"/>
    <cellStyle name="___retention_FEPTablesJul19_2007Test0618Rev0_Logic_Test_Tables_20081208 Korea feedback_08081225 _Table Test-T8 RF updated 14 July 2009" xfId="1652" xr:uid="{00000000-0005-0000-0000-000073060000}"/>
    <cellStyle name="___retention_FEPTablesJul19_2007Test0618Rev0_Logic_Test_Tables_20081208_Table Test-T8 RF updated 14 July 2009" xfId="1653" xr:uid="{00000000-0005-0000-0000-000074060000}"/>
    <cellStyle name="___retention_FEPTablesJul19_2007Test0618Rev0_Logic_Test_Tables_20081231プローブカード案" xfId="1654" xr:uid="{00000000-0005-0000-0000-000075060000}"/>
    <cellStyle name="___retention_FEPTablesJul19_2007Test0618Rev0_Logic_Test_Tables_20081231プローブカード案_Table Test-T8 RF updated 14 July 2009" xfId="1655" xr:uid="{00000000-0005-0000-0000-000076060000}"/>
    <cellStyle name="___retention_FEPTablesJul19_2007Test0618Rev0_Logic_Test_Tables_20090113プローブカード案2" xfId="1656" xr:uid="{00000000-0005-0000-0000-000077060000}"/>
    <cellStyle name="___retention_FEPTablesJul19_2007Test0618Rev0_Logic_Test_Tables_20090113プローブカード案2_Table Test-T8 RF updated 14 July 2009" xfId="1657" xr:uid="{00000000-0005-0000-0000-000078060000}"/>
    <cellStyle name="___retention_FEPTablesJul19_2007Test0618Rev0_Logic_Test_Tables_20090113プローブカード案3" xfId="1658" xr:uid="{00000000-0005-0000-0000-000079060000}"/>
    <cellStyle name="___retention_FEPTablesJul19_2007Test0618Rev0_Logic_Test_Tables_20090113プローブカード案3_Table Test-T8 RF updated 14 July 2009" xfId="1659" xr:uid="{00000000-0005-0000-0000-00007A060000}"/>
    <cellStyle name="___retention_FEPTablesJul19_2007Test0618Rev0_Logic_見直しfor2009：2007Test0829_SoC&amp;Logic" xfId="1660" xr:uid="{00000000-0005-0000-0000-00007B060000}"/>
    <cellStyle name="___retention_FEPTablesJul19_2007Test0618Rev0_Logic_見直しfor2009：2007Test0829_SoC&amp;Logic(0707会議後)" xfId="1661" xr:uid="{00000000-0005-0000-0000-00007C060000}"/>
    <cellStyle name="___retention_FEPTablesJul19_2007Test0618Rev0_SoC" xfId="1662" xr:uid="{00000000-0005-0000-0000-00007D060000}"/>
    <cellStyle name="___retention_FEPTablesJul19_2007Test0618Rev0_SoC_2008Tables_FOCUS_ERM-ERD-FEP-LITH-INTC-FAC-AP_DRAFTv7" xfId="1663" xr:uid="{00000000-0005-0000-0000-00007E060000}"/>
    <cellStyle name="___retention_FEPTablesJul19_2007Test0618Rev0_SoC_2008Test 081203 handler revised proposal by SEAJ" xfId="1664" xr:uid="{00000000-0005-0000-0000-00007F060000}"/>
    <cellStyle name="___retention_FEPTablesJul19_2007Test0618Rev0_SoC_2008Test 081203 handler revised proposal by SEAJ_2009 ITRS TestTable(Handler)090505" xfId="1665" xr:uid="{00000000-0005-0000-0000-000080060000}"/>
    <cellStyle name="___retention_FEPTablesJul19_2007Test0618Rev0_SoC_2008Test 081203 handler revised proposal by SEAJ_Table Test-T8 RF updated 14 July 2009" xfId="1666" xr:uid="{00000000-0005-0000-0000-000081060000}"/>
    <cellStyle name="___retention_FEPTablesJul19_2007Test0618Rev0_SoC_2008Test 1120 prober " xfId="1667" xr:uid="{00000000-0005-0000-0000-000082060000}"/>
    <cellStyle name="___retention_FEPTablesJul19_2007Test0618Rev0_SoC_2008Test 1120 prober _2009 ITRS TestTable(Handler)090505" xfId="1668" xr:uid="{00000000-0005-0000-0000-000083060000}"/>
    <cellStyle name="___retention_FEPTablesJul19_2007Test0618Rev0_SoC_2008Test 1120 prober _Table Test-T8 RF updated 14 July 2009" xfId="1669" xr:uid="{00000000-0005-0000-0000-000084060000}"/>
    <cellStyle name="___retention_FEPTablesJul19_2007Test0618Rev0_SoC_2008Test0722" xfId="1670" xr:uid="{00000000-0005-0000-0000-000085060000}"/>
    <cellStyle name="___retention_FEPTablesJul19_2007Test0618Rev0_SoC_2008Test0722_2009 ITRS TestTable(Handler)090505" xfId="1671" xr:uid="{00000000-0005-0000-0000-000086060000}"/>
    <cellStyle name="___retention_FEPTablesJul19_2007Test0618Rev0_SoC_2008Test0722_Table Test-T8 RF updated 14 July 2009" xfId="1672" xr:uid="{00000000-0005-0000-0000-000087060000}"/>
    <cellStyle name="___retention_FEPTablesJul19_2007Test0618Rev0_SoC_2008Test1215" xfId="1673" xr:uid="{00000000-0005-0000-0000-000088060000}"/>
    <cellStyle name="___retention_FEPTablesJul19_2007Test0618Rev0_SoC_2008Test1215_Table Test-T8 RF updated 14 July 2009" xfId="1674" xr:uid="{00000000-0005-0000-0000-000089060000}"/>
    <cellStyle name="___retention_FEPTablesJul19_2007Test0618Rev0_SoC_2008TestProposals_Handler_081208" xfId="1675" xr:uid="{00000000-0005-0000-0000-00008A060000}"/>
    <cellStyle name="___retention_FEPTablesJul19_2007Test0618Rev0_SoC_2008TestProposals_Handler_081208_Table Test-T8 RF updated 14 July 2009" xfId="1676" xr:uid="{00000000-0005-0000-0000-00008B060000}"/>
    <cellStyle name="___retention_FEPTablesJul19_2007Test0618Rev0_SoC_2009 ITRS TestTable(Handler)090505" xfId="1677" xr:uid="{00000000-0005-0000-0000-00008C060000}"/>
    <cellStyle name="___retention_FEPTablesJul19_2007Test0618Rev0_SoC_Table Test-T11 Prober updated 08Jul09" xfId="1678" xr:uid="{00000000-0005-0000-0000-00008D060000}"/>
    <cellStyle name="___retention_FEPTablesJul19_2007Test0618Rev0_SoC_Table Test-T8 RF updated 14 July 2009" xfId="1679" xr:uid="{00000000-0005-0000-0000-00008E060000}"/>
    <cellStyle name="___retention_FEPTablesJul19_2007Test0618Rev0_SoC_Test_Tables_20081208" xfId="1680" xr:uid="{00000000-0005-0000-0000-00008F060000}"/>
    <cellStyle name="___retention_FEPTablesJul19_2007Test0618Rev0_SoC_Test_Tables_20081208 Korea feedback_08081225 " xfId="1681" xr:uid="{00000000-0005-0000-0000-000090060000}"/>
    <cellStyle name="___retention_FEPTablesJul19_2007Test0618Rev0_SoC_Test_Tables_20081208 Korea feedback_08081225 _Table Test-T8 RF updated 14 July 2009" xfId="1682" xr:uid="{00000000-0005-0000-0000-000091060000}"/>
    <cellStyle name="___retention_FEPTablesJul19_2007Test0618Rev0_SoC_Test_Tables_20081208_Table Test-T8 RF updated 14 July 2009" xfId="1683" xr:uid="{00000000-0005-0000-0000-000092060000}"/>
    <cellStyle name="___retention_FEPTablesJul19_2007Test0618Rev0_SoC_Test_Tables_20081231プローブカード案" xfId="1684" xr:uid="{00000000-0005-0000-0000-000093060000}"/>
    <cellStyle name="___retention_FEPTablesJul19_2007Test0618Rev0_SoC_Test_Tables_20081231プローブカード案_Table Test-T8 RF updated 14 July 2009" xfId="1685" xr:uid="{00000000-0005-0000-0000-000094060000}"/>
    <cellStyle name="___retention_FEPTablesJul19_2007Test0618Rev0_SoC_Test_Tables_20090113プローブカード案2" xfId="1686" xr:uid="{00000000-0005-0000-0000-000095060000}"/>
    <cellStyle name="___retention_FEPTablesJul19_2007Test0618Rev0_SoC_Test_Tables_20090113プローブカード案2_Table Test-T8 RF updated 14 July 2009" xfId="1687" xr:uid="{00000000-0005-0000-0000-000096060000}"/>
    <cellStyle name="___retention_FEPTablesJul19_2007Test0618Rev0_SoC_Test_Tables_20090113プローブカード案3" xfId="1688" xr:uid="{00000000-0005-0000-0000-000097060000}"/>
    <cellStyle name="___retention_FEPTablesJul19_2007Test0618Rev0_SoC_Test_Tables_20090113プローブカード案3_Table Test-T8 RF updated 14 July 2009" xfId="1689" xr:uid="{00000000-0005-0000-0000-000098060000}"/>
    <cellStyle name="___retention_FEPTablesJul19_2007Test0618Rev0_SoC_見直しfor2009：2007Test0829_SoC&amp;Logic" xfId="1690" xr:uid="{00000000-0005-0000-0000-000099060000}"/>
    <cellStyle name="___retention_FEPTablesJul19_2007Test0618Rev0_SoC_見直しfor2009：2007Test0829_SoC&amp;Logic(0707会議後)" xfId="1691" xr:uid="{00000000-0005-0000-0000-00009A060000}"/>
    <cellStyle name="___retention_FEPTablesJul19_2007Test0710Rev0" xfId="1692" xr:uid="{00000000-0005-0000-0000-00009B060000}"/>
    <cellStyle name="___retention_FEPTablesJul19_2007Test0710Rev0_2008Tables_FOCUS_ERM-ERD-FEP-LITH-INTC-FAC-AP_DRAFTv7" xfId="1693" xr:uid="{00000000-0005-0000-0000-00009C060000}"/>
    <cellStyle name="___retention_FEPTablesJul19_2007Test0710Rev0_2008Test 081203 handler revised proposal by SEAJ" xfId="1694" xr:uid="{00000000-0005-0000-0000-00009D060000}"/>
    <cellStyle name="___retention_FEPTablesJul19_2007Test0710Rev0_2008Test 081203 handler revised proposal by SEAJ_2009 ITRS TestTable(Handler)090505" xfId="1695" xr:uid="{00000000-0005-0000-0000-00009E060000}"/>
    <cellStyle name="___retention_FEPTablesJul19_2007Test0710Rev0_2008Test 081203 handler revised proposal by SEAJ_Table Test-T8 RF updated 14 July 2009" xfId="1696" xr:uid="{00000000-0005-0000-0000-00009F060000}"/>
    <cellStyle name="___retention_FEPTablesJul19_2007Test0710Rev0_2008Test 1120 prober " xfId="1697" xr:uid="{00000000-0005-0000-0000-0000A0060000}"/>
    <cellStyle name="___retention_FEPTablesJul19_2007Test0710Rev0_2008Test 1120 prober _2009 ITRS TestTable(Handler)090505" xfId="1698" xr:uid="{00000000-0005-0000-0000-0000A1060000}"/>
    <cellStyle name="___retention_FEPTablesJul19_2007Test0710Rev0_2008Test 1120 prober _Table Test-T8 RF updated 14 July 2009" xfId="1699" xr:uid="{00000000-0005-0000-0000-0000A2060000}"/>
    <cellStyle name="___retention_FEPTablesJul19_2007Test0710Rev0_2008Test0722" xfId="1700" xr:uid="{00000000-0005-0000-0000-0000A3060000}"/>
    <cellStyle name="___retention_FEPTablesJul19_2007Test0710Rev0_2008Test0722_2009 ITRS TestTable(Handler)090505" xfId="1701" xr:uid="{00000000-0005-0000-0000-0000A4060000}"/>
    <cellStyle name="___retention_FEPTablesJul19_2007Test0710Rev0_2008Test0722_Table Test-T8 RF updated 14 July 2009" xfId="1702" xr:uid="{00000000-0005-0000-0000-0000A5060000}"/>
    <cellStyle name="___retention_FEPTablesJul19_2007Test0710Rev0_2008Test1215" xfId="1703" xr:uid="{00000000-0005-0000-0000-0000A6060000}"/>
    <cellStyle name="___retention_FEPTablesJul19_2007Test0710Rev0_2008Test1215_Table Test-T8 RF updated 14 July 2009" xfId="1704" xr:uid="{00000000-0005-0000-0000-0000A7060000}"/>
    <cellStyle name="___retention_FEPTablesJul19_2007Test0710Rev0_2008TestProposals_Handler_081208" xfId="1705" xr:uid="{00000000-0005-0000-0000-0000A8060000}"/>
    <cellStyle name="___retention_FEPTablesJul19_2007Test0710Rev0_2008TestProposals_Handler_081208_Table Test-T8 RF updated 14 July 2009" xfId="1706" xr:uid="{00000000-0005-0000-0000-0000A9060000}"/>
    <cellStyle name="___retention_FEPTablesJul19_2007Test0710Rev0_2009 ITRS TestTable(Handler)090505" xfId="1707" xr:uid="{00000000-0005-0000-0000-0000AA060000}"/>
    <cellStyle name="___retention_FEPTablesJul19_2007Test0710Rev0_Table Test-T11 Prober updated 08Jul09" xfId="1708" xr:uid="{00000000-0005-0000-0000-0000AB060000}"/>
    <cellStyle name="___retention_FEPTablesJul19_2007Test0710Rev0_Table Test-T8 RF updated 14 July 2009" xfId="1709" xr:uid="{00000000-0005-0000-0000-0000AC060000}"/>
    <cellStyle name="___retention_FEPTablesJul19_2007Test0710Rev0_Test_Tables_20081208" xfId="1710" xr:uid="{00000000-0005-0000-0000-0000AD060000}"/>
    <cellStyle name="___retention_FEPTablesJul19_2007Test0710Rev0_Test_Tables_20081208 Korea feedback_08081225 " xfId="1711" xr:uid="{00000000-0005-0000-0000-0000AE060000}"/>
    <cellStyle name="___retention_FEPTablesJul19_2007Test0710Rev0_Test_Tables_20081208 Korea feedback_08081225 _Table Test-T8 RF updated 14 July 2009" xfId="1712" xr:uid="{00000000-0005-0000-0000-0000AF060000}"/>
    <cellStyle name="___retention_FEPTablesJul19_2007Test0710Rev0_Test_Tables_20081208_Table Test-T8 RF updated 14 July 2009" xfId="1713" xr:uid="{00000000-0005-0000-0000-0000B0060000}"/>
    <cellStyle name="___retention_FEPTablesJul19_2007Test0710Rev0_Test_Tables_20081231プローブカード案" xfId="1714" xr:uid="{00000000-0005-0000-0000-0000B1060000}"/>
    <cellStyle name="___retention_FEPTablesJul19_2007Test0710Rev0_Test_Tables_20081231プローブカード案_Table Test-T8 RF updated 14 July 2009" xfId="1715" xr:uid="{00000000-0005-0000-0000-0000B2060000}"/>
    <cellStyle name="___retention_FEPTablesJul19_2007Test0710Rev0_Test_Tables_20090113プローブカード案2" xfId="1716" xr:uid="{00000000-0005-0000-0000-0000B3060000}"/>
    <cellStyle name="___retention_FEPTablesJul19_2007Test0710Rev0_Test_Tables_20090113プローブカード案2_Table Test-T8 RF updated 14 July 2009" xfId="1717" xr:uid="{00000000-0005-0000-0000-0000B4060000}"/>
    <cellStyle name="___retention_FEPTablesJul19_2007Test0710Rev0_Test_Tables_20090113プローブカード案3" xfId="1718" xr:uid="{00000000-0005-0000-0000-0000B5060000}"/>
    <cellStyle name="___retention_FEPTablesJul19_2007Test0710Rev0_Test_Tables_20090113プローブカード案3_Table Test-T8 RF updated 14 July 2009" xfId="1719" xr:uid="{00000000-0005-0000-0000-0000B6060000}"/>
    <cellStyle name="___retention_FEPTablesJul19_2007Test0710Rev0_見直しfor2009：2007Test0829_SoC&amp;Logic" xfId="1720" xr:uid="{00000000-0005-0000-0000-0000B7060000}"/>
    <cellStyle name="___retention_FEPTablesJul19_2007Test0710Rev0_見直しfor2009：2007Test0829_SoC&amp;Logic(0707会議後)" xfId="1721" xr:uid="{00000000-0005-0000-0000-0000B8060000}"/>
    <cellStyle name="___retention_FEPTablesJul19_2007Test0725Rev1_update" xfId="1722" xr:uid="{00000000-0005-0000-0000-0000B9060000}"/>
    <cellStyle name="___retention_FEPTablesJul19_2007Test0725Rev1_update_2008Tables_FOCUS_ERM-ERD-FEP-LITH-INTC-FAC-AP_DRAFTv7" xfId="1723" xr:uid="{00000000-0005-0000-0000-0000BA060000}"/>
    <cellStyle name="___retention_FEPTablesJul19_2007Test0725Rev1_update_2008Test 081203 handler revised proposal by SEAJ" xfId="1724" xr:uid="{00000000-0005-0000-0000-0000BB060000}"/>
    <cellStyle name="___retention_FEPTablesJul19_2007Test0725Rev1_update_2008Test 081203 handler revised proposal by SEAJ_2009 ITRS TestTable(Handler)090505" xfId="1725" xr:uid="{00000000-0005-0000-0000-0000BC060000}"/>
    <cellStyle name="___retention_FEPTablesJul19_2007Test0725Rev1_update_2008Test 081203 handler revised proposal by SEAJ_Table Test-T8 RF updated 14 July 2009" xfId="1726" xr:uid="{00000000-0005-0000-0000-0000BD060000}"/>
    <cellStyle name="___retention_FEPTablesJul19_2007Test0725Rev1_update_2008Test 1120 prober " xfId="1727" xr:uid="{00000000-0005-0000-0000-0000BE060000}"/>
    <cellStyle name="___retention_FEPTablesJul19_2007Test0725Rev1_update_2008Test 1120 prober _2009 ITRS TestTable(Handler)090505" xfId="1728" xr:uid="{00000000-0005-0000-0000-0000BF060000}"/>
    <cellStyle name="___retention_FEPTablesJul19_2007Test0725Rev1_update_2008Test 1120 prober _Table Test-T8 RF updated 14 July 2009" xfId="1729" xr:uid="{00000000-0005-0000-0000-0000C0060000}"/>
    <cellStyle name="___retention_FEPTablesJul19_2007Test0725Rev1_update_2008Test0722" xfId="1730" xr:uid="{00000000-0005-0000-0000-0000C1060000}"/>
    <cellStyle name="___retention_FEPTablesJul19_2007Test0725Rev1_update_2008Test0722_2009 ITRS TestTable(Handler)090505" xfId="1731" xr:uid="{00000000-0005-0000-0000-0000C2060000}"/>
    <cellStyle name="___retention_FEPTablesJul19_2007Test0725Rev1_update_2008Test0722_Table Test-T8 RF updated 14 July 2009" xfId="1732" xr:uid="{00000000-0005-0000-0000-0000C3060000}"/>
    <cellStyle name="___retention_FEPTablesJul19_2007Test0725Rev1_update_2008Test1215" xfId="1733" xr:uid="{00000000-0005-0000-0000-0000C4060000}"/>
    <cellStyle name="___retention_FEPTablesJul19_2007Test0725Rev1_update_2008Test1215_Table Test-T8 RF updated 14 July 2009" xfId="1734" xr:uid="{00000000-0005-0000-0000-0000C5060000}"/>
    <cellStyle name="___retention_FEPTablesJul19_2007Test0725Rev1_update_2008TestProposals_Handler_081208" xfId="1735" xr:uid="{00000000-0005-0000-0000-0000C6060000}"/>
    <cellStyle name="___retention_FEPTablesJul19_2007Test0725Rev1_update_2008TestProposals_Handler_081208_Table Test-T8 RF updated 14 July 2009" xfId="1736" xr:uid="{00000000-0005-0000-0000-0000C7060000}"/>
    <cellStyle name="___retention_FEPTablesJul19_2007Test0725Rev1_update_2009 ITRS TestTable(Handler)090505" xfId="1737" xr:uid="{00000000-0005-0000-0000-0000C8060000}"/>
    <cellStyle name="___retention_FEPTablesJul19_2007Test0725Rev1_update_Table Test-T11 Prober updated 08Jul09" xfId="1738" xr:uid="{00000000-0005-0000-0000-0000C9060000}"/>
    <cellStyle name="___retention_FEPTablesJul19_2007Test0725Rev1_update_Table Test-T8 RF updated 14 July 2009" xfId="1739" xr:uid="{00000000-0005-0000-0000-0000CA060000}"/>
    <cellStyle name="___retention_FEPTablesJul19_2007Test0725Rev1_update_Test_Tables_20081208" xfId="1740" xr:uid="{00000000-0005-0000-0000-0000CB060000}"/>
    <cellStyle name="___retention_FEPTablesJul19_2007Test0725Rev1_update_Test_Tables_20081208 Korea feedback_08081225 " xfId="1741" xr:uid="{00000000-0005-0000-0000-0000CC060000}"/>
    <cellStyle name="___retention_FEPTablesJul19_2007Test0725Rev1_update_Test_Tables_20081208 Korea feedback_08081225 _Table Test-T8 RF updated 14 July 2009" xfId="1742" xr:uid="{00000000-0005-0000-0000-0000CD060000}"/>
    <cellStyle name="___retention_FEPTablesJul19_2007Test0725Rev1_update_Test_Tables_20081208_Table Test-T8 RF updated 14 July 2009" xfId="1743" xr:uid="{00000000-0005-0000-0000-0000CE060000}"/>
    <cellStyle name="___retention_FEPTablesJul19_2007Test0725Rev1_update_Test_Tables_20081231プローブカード案" xfId="1744" xr:uid="{00000000-0005-0000-0000-0000CF060000}"/>
    <cellStyle name="___retention_FEPTablesJul19_2007Test0725Rev1_update_Test_Tables_20081231プローブカード案_Table Test-T8 RF updated 14 July 2009" xfId="1745" xr:uid="{00000000-0005-0000-0000-0000D0060000}"/>
    <cellStyle name="___retention_FEPTablesJul19_2007Test0725Rev1_update_Test_Tables_20090113プローブカード案2" xfId="1746" xr:uid="{00000000-0005-0000-0000-0000D1060000}"/>
    <cellStyle name="___retention_FEPTablesJul19_2007Test0725Rev1_update_Test_Tables_20090113プローブカード案2_Table Test-T8 RF updated 14 July 2009" xfId="1747" xr:uid="{00000000-0005-0000-0000-0000D2060000}"/>
    <cellStyle name="___retention_FEPTablesJul19_2007Test0725Rev1_update_Test_Tables_20090113プローブカード案3" xfId="1748" xr:uid="{00000000-0005-0000-0000-0000D3060000}"/>
    <cellStyle name="___retention_FEPTablesJul19_2007Test0725Rev1_update_Test_Tables_20090113プローブカード案3_Table Test-T8 RF updated 14 July 2009" xfId="1749" xr:uid="{00000000-0005-0000-0000-0000D4060000}"/>
    <cellStyle name="___retention_FEPTablesJul19_2007Test0725Rev1_update_見直しfor2009：2007Test0829_SoC&amp;Logic" xfId="1750" xr:uid="{00000000-0005-0000-0000-0000D5060000}"/>
    <cellStyle name="___retention_FEPTablesJul19_2007Test0725Rev1_update_見直しfor2009：2007Test0829_SoC&amp;Logic(0707会議後)" xfId="1751" xr:uid="{00000000-0005-0000-0000-0000D6060000}"/>
    <cellStyle name="___retention_FEPTablesJul19_2008 Factory Integration Updates_Final" xfId="1752" xr:uid="{00000000-0005-0000-0000-0000D7060000}"/>
    <cellStyle name="___retention_FEPTablesJul19_2008 Factory Integration Updates_Final_2008Tables_FOCUS_ERM-ERD-FEP-LITH-INTC-FAC-AP_DRAFTv7" xfId="1753" xr:uid="{00000000-0005-0000-0000-0000D8060000}"/>
    <cellStyle name="___retention_FEPTablesJul19_2008TestProposals_STRJ+SEAJ" xfId="1754" xr:uid="{00000000-0005-0000-0000-0000D9060000}"/>
    <cellStyle name="___retention_FEPTablesJul19_2008TestProposals_STRJ+SEAJ_2009 ITRS TestTable(Handler)090505" xfId="1755" xr:uid="{00000000-0005-0000-0000-0000DA060000}"/>
    <cellStyle name="___retention_FEPTablesJul19_2008TestProposals_STRJ+SEAJ_Table Test-T8 RF updated 14 July 2009" xfId="1756" xr:uid="{00000000-0005-0000-0000-0000DB060000}"/>
    <cellStyle name="___retention_FEPTablesJul19_2009TestTables082709-FinalDraft" xfId="1757" xr:uid="{00000000-0005-0000-0000-0000DC060000}"/>
    <cellStyle name="___retention_FEPTablesJul19_2009TestTables082709-FinalDraft_LSW" xfId="1758" xr:uid="{00000000-0005-0000-0000-0000DD060000}"/>
    <cellStyle name="___retention_FEPTablesJul19_INTC6_2008_5_1 (Sam) release 121408" xfId="1759" xr:uid="{00000000-0005-0000-0000-0000DE060000}"/>
    <cellStyle name="___retention_FEPTablesJul19_ITRS2008_YMDB Tables_semi_final~2" xfId="1760" xr:uid="{00000000-0005-0000-0000-0000DF060000}"/>
    <cellStyle name="___retention_FEPTablesJul19_ITRS2008_YMDB Tables_YE5update080908" xfId="1761" xr:uid="{00000000-0005-0000-0000-0000E0060000}"/>
    <cellStyle name="___retention_FEPTablesJul19_probe card difficult challenges" xfId="1762" xr:uid="{00000000-0005-0000-0000-0000E1060000}"/>
    <cellStyle name="___retention_FEPTablesJul19_probe card difficult challenges_2007Test_SoC_0618" xfId="1763" xr:uid="{00000000-0005-0000-0000-0000E2060000}"/>
    <cellStyle name="___retention_FEPTablesJul19_probe card difficult challenges_2007Test_SoC_0618_2008Tables_FOCUS_ERM-ERD-FEP-LITH-INTC-FAC-AP_DRAFTv7" xfId="1764" xr:uid="{00000000-0005-0000-0000-0000E3060000}"/>
    <cellStyle name="___retention_FEPTablesJul19_probe card difficult challenges_2007Test_SoC_0618_2008Test 081203 handler revised proposal by SEAJ" xfId="1765" xr:uid="{00000000-0005-0000-0000-0000E4060000}"/>
    <cellStyle name="___retention_FEPTablesJul19_probe card difficult challenges_2007Test_SoC_0618_2008Test 081203 handler revised proposal by SEAJ_2009 ITRS TestTable(Handler)090505" xfId="1766" xr:uid="{00000000-0005-0000-0000-0000E5060000}"/>
    <cellStyle name="___retention_FEPTablesJul19_probe card difficult challenges_2007Test_SoC_0618_2008Test 081203 handler revised proposal by SEAJ_Table Test-T8 RF updated 14 July 2009" xfId="1767" xr:uid="{00000000-0005-0000-0000-0000E6060000}"/>
    <cellStyle name="___retention_FEPTablesJul19_probe card difficult challenges_2007Test_SoC_0618_2008Test 1120 prober " xfId="1768" xr:uid="{00000000-0005-0000-0000-0000E7060000}"/>
    <cellStyle name="___retention_FEPTablesJul19_probe card difficult challenges_2007Test_SoC_0618_2008Test 1120 prober _2009 ITRS TestTable(Handler)090505" xfId="1769" xr:uid="{00000000-0005-0000-0000-0000E8060000}"/>
    <cellStyle name="___retention_FEPTablesJul19_probe card difficult challenges_2007Test_SoC_0618_2008Test 1120 prober _Table Test-T8 RF updated 14 July 2009" xfId="1770" xr:uid="{00000000-0005-0000-0000-0000E9060000}"/>
    <cellStyle name="___retention_FEPTablesJul19_probe card difficult challenges_2007Test_SoC_0618_2008Test0722" xfId="1771" xr:uid="{00000000-0005-0000-0000-0000EA060000}"/>
    <cellStyle name="___retention_FEPTablesJul19_probe card difficult challenges_2007Test_SoC_0618_2008Test0722_2009 ITRS TestTable(Handler)090505" xfId="1772" xr:uid="{00000000-0005-0000-0000-0000EB060000}"/>
    <cellStyle name="___retention_FEPTablesJul19_probe card difficult challenges_2007Test_SoC_0618_2008Test0722_Table Test-T8 RF updated 14 July 2009" xfId="1773" xr:uid="{00000000-0005-0000-0000-0000EC060000}"/>
    <cellStyle name="___retention_FEPTablesJul19_probe card difficult challenges_2007Test_SoC_0618_2008Test1215" xfId="1774" xr:uid="{00000000-0005-0000-0000-0000ED060000}"/>
    <cellStyle name="___retention_FEPTablesJul19_probe card difficult challenges_2007Test_SoC_0618_2008Test1215_Table Test-T8 RF updated 14 July 2009" xfId="1775" xr:uid="{00000000-0005-0000-0000-0000EE060000}"/>
    <cellStyle name="___retention_FEPTablesJul19_probe card difficult challenges_2007Test_SoC_0618_2008TestProposals_Handler_081208" xfId="1776" xr:uid="{00000000-0005-0000-0000-0000EF060000}"/>
    <cellStyle name="___retention_FEPTablesJul19_probe card difficult challenges_2007Test_SoC_0618_2008TestProposals_Handler_081208_Table Test-T8 RF updated 14 July 2009" xfId="1777" xr:uid="{00000000-0005-0000-0000-0000F0060000}"/>
    <cellStyle name="___retention_FEPTablesJul19_probe card difficult challenges_2007Test_SoC_0618_2009 ITRS TestTable(Handler)090505" xfId="1778" xr:uid="{00000000-0005-0000-0000-0000F1060000}"/>
    <cellStyle name="___retention_FEPTablesJul19_probe card difficult challenges_2007Test_SoC_0618_Table Test-T11 Prober updated 08Jul09" xfId="1779" xr:uid="{00000000-0005-0000-0000-0000F2060000}"/>
    <cellStyle name="___retention_FEPTablesJul19_probe card difficult challenges_2007Test_SoC_0618_Table Test-T8 RF updated 14 July 2009" xfId="1780" xr:uid="{00000000-0005-0000-0000-0000F3060000}"/>
    <cellStyle name="___retention_FEPTablesJul19_probe card difficult challenges_2007Test_SoC_0618_Test_Tables_20081208" xfId="1781" xr:uid="{00000000-0005-0000-0000-0000F4060000}"/>
    <cellStyle name="___retention_FEPTablesJul19_probe card difficult challenges_2007Test_SoC_0618_Test_Tables_20081208 Korea feedback_08081225 " xfId="1782" xr:uid="{00000000-0005-0000-0000-0000F5060000}"/>
    <cellStyle name="___retention_FEPTablesJul19_probe card difficult challenges_2007Test_SoC_0618_Test_Tables_20081208 Korea feedback_08081225 _Table Test-T8 RF updated 14 July 2009" xfId="1783" xr:uid="{00000000-0005-0000-0000-0000F6060000}"/>
    <cellStyle name="___retention_FEPTablesJul19_probe card difficult challenges_2007Test_SoC_0618_Test_Tables_20081208_Table Test-T8 RF updated 14 July 2009" xfId="1784" xr:uid="{00000000-0005-0000-0000-0000F7060000}"/>
    <cellStyle name="___retention_FEPTablesJul19_probe card difficult challenges_2007Test_SoC_0618_Test_Tables_20081231プローブカード案" xfId="1785" xr:uid="{00000000-0005-0000-0000-0000F8060000}"/>
    <cellStyle name="___retention_FEPTablesJul19_probe card difficult challenges_2007Test_SoC_0618_Test_Tables_20081231プローブカード案_Table Test-T8 RF updated 14 July 2009" xfId="1786" xr:uid="{00000000-0005-0000-0000-0000F9060000}"/>
    <cellStyle name="___retention_FEPTablesJul19_probe card difficult challenges_2007Test_SoC_0618_Test_Tables_20090113プローブカード案2" xfId="1787" xr:uid="{00000000-0005-0000-0000-0000FA060000}"/>
    <cellStyle name="___retention_FEPTablesJul19_probe card difficult challenges_2007Test_SoC_0618_Test_Tables_20090113プローブカード案2_Table Test-T8 RF updated 14 July 2009" xfId="1788" xr:uid="{00000000-0005-0000-0000-0000FB060000}"/>
    <cellStyle name="___retention_FEPTablesJul19_probe card difficult challenges_2007Test_SoC_0618_Test_Tables_20090113プローブカード案3" xfId="1789" xr:uid="{00000000-0005-0000-0000-0000FC060000}"/>
    <cellStyle name="___retention_FEPTablesJul19_probe card difficult challenges_2007Test_SoC_0618_Test_Tables_20090113プローブカード案3_Table Test-T8 RF updated 14 July 2009" xfId="1790" xr:uid="{00000000-0005-0000-0000-0000FD060000}"/>
    <cellStyle name="___retention_FEPTablesJul19_probe card difficult challenges_2007Test_SoC_0618_見直しfor2009：2007Test0829_SoC&amp;Logic" xfId="1791" xr:uid="{00000000-0005-0000-0000-0000FE060000}"/>
    <cellStyle name="___retention_FEPTablesJul19_probe card difficult challenges_2007Test_SoC_0618_見直しfor2009：2007Test0829_SoC&amp;Logic(0707会議後)" xfId="1792" xr:uid="{00000000-0005-0000-0000-0000FF060000}"/>
    <cellStyle name="___retention_FEPTablesJul19_probe card difficult challenges_2008Tables_FOCUS_ERM-ERD-FEP-LITH-INTC-FAC-AP_DRAFTv7" xfId="1793" xr:uid="{00000000-0005-0000-0000-000000070000}"/>
    <cellStyle name="___retention_FEPTablesJul19_probe card difficult challenges_2008Test 081203 handler revised proposal by SEAJ" xfId="1794" xr:uid="{00000000-0005-0000-0000-000001070000}"/>
    <cellStyle name="___retention_FEPTablesJul19_probe card difficult challenges_2008Test 081203 handler revised proposal by SEAJ_2009 ITRS TestTable(Handler)090505" xfId="1795" xr:uid="{00000000-0005-0000-0000-000002070000}"/>
    <cellStyle name="___retention_FEPTablesJul19_probe card difficult challenges_2008Test 081203 handler revised proposal by SEAJ_Table Test-T8 RF updated 14 July 2009" xfId="1796" xr:uid="{00000000-0005-0000-0000-000003070000}"/>
    <cellStyle name="___retention_FEPTablesJul19_probe card difficult challenges_2008Test 1120 prober " xfId="1797" xr:uid="{00000000-0005-0000-0000-000004070000}"/>
    <cellStyle name="___retention_FEPTablesJul19_probe card difficult challenges_2008Test 1120 prober _2009 ITRS TestTable(Handler)090505" xfId="1798" xr:uid="{00000000-0005-0000-0000-000005070000}"/>
    <cellStyle name="___retention_FEPTablesJul19_probe card difficult challenges_2008Test 1120 prober _Table Test-T8 RF updated 14 July 2009" xfId="1799" xr:uid="{00000000-0005-0000-0000-000006070000}"/>
    <cellStyle name="___retention_FEPTablesJul19_probe card difficult challenges_2008Test0722" xfId="1800" xr:uid="{00000000-0005-0000-0000-000007070000}"/>
    <cellStyle name="___retention_FEPTablesJul19_probe card difficult challenges_2008Test0722_2009 ITRS TestTable(Handler)090505" xfId="1801" xr:uid="{00000000-0005-0000-0000-000008070000}"/>
    <cellStyle name="___retention_FEPTablesJul19_probe card difficult challenges_2008Test0722_Table Test-T8 RF updated 14 July 2009" xfId="1802" xr:uid="{00000000-0005-0000-0000-000009070000}"/>
    <cellStyle name="___retention_FEPTablesJul19_probe card difficult challenges_2008Test1215" xfId="1803" xr:uid="{00000000-0005-0000-0000-00000A070000}"/>
    <cellStyle name="___retention_FEPTablesJul19_probe card difficult challenges_2008Test1215_Table Test-T8 RF updated 14 July 2009" xfId="1804" xr:uid="{00000000-0005-0000-0000-00000B070000}"/>
    <cellStyle name="___retention_FEPTablesJul19_probe card difficult challenges_2008TestProposals_Handler_081208" xfId="1805" xr:uid="{00000000-0005-0000-0000-00000C070000}"/>
    <cellStyle name="___retention_FEPTablesJul19_probe card difficult challenges_2008TestProposals_Handler_081208_Table Test-T8 RF updated 14 July 2009" xfId="1806" xr:uid="{00000000-0005-0000-0000-00000D070000}"/>
    <cellStyle name="___retention_FEPTablesJul19_probe card difficult challenges_2009 ITRS TestTable(Handler)090505" xfId="1807" xr:uid="{00000000-0005-0000-0000-00000E070000}"/>
    <cellStyle name="___retention_FEPTablesJul19_probe card difficult challenges_SOC_Proposal_2 (1)" xfId="1808" xr:uid="{00000000-0005-0000-0000-00000F070000}"/>
    <cellStyle name="___retention_FEPTablesJul19_probe card difficult challenges_SOC_Proposal_2 (1)_2007Test_SoC_0618" xfId="1809" xr:uid="{00000000-0005-0000-0000-000010070000}"/>
    <cellStyle name="___retention_FEPTablesJul19_probe card difficult challenges_SOC_Proposal_2 (1)_2007Test_SoC_0618_2008Tables_FOCUS_ERM-ERD-FEP-LITH-INTC-FAC-AP_DRAFTv7" xfId="1810" xr:uid="{00000000-0005-0000-0000-000011070000}"/>
    <cellStyle name="___retention_FEPTablesJul19_probe card difficult challenges_SOC_Proposal_2 (1)_2007Test_SoC_0618_2008Test 081203 handler revised proposal by SEAJ" xfId="1811" xr:uid="{00000000-0005-0000-0000-000012070000}"/>
    <cellStyle name="___retention_FEPTablesJul19_probe card difficult challenges_SOC_Proposal_2 (1)_2007Test_SoC_0618_2008Test 081203 handler revised proposal by SEAJ_2009 ITRS TestTable(Handler)090505" xfId="1812" xr:uid="{00000000-0005-0000-0000-000013070000}"/>
    <cellStyle name="___retention_FEPTablesJul19_probe card difficult challenges_SOC_Proposal_2 (1)_2007Test_SoC_0618_2008Test 081203 handler revised proposal by SEAJ_Table Test-T8 RF updated 14 July 2009" xfId="1813" xr:uid="{00000000-0005-0000-0000-000014070000}"/>
    <cellStyle name="___retention_FEPTablesJul19_probe card difficult challenges_SOC_Proposal_2 (1)_2007Test_SoC_0618_2008Test 1120 prober " xfId="1814" xr:uid="{00000000-0005-0000-0000-000015070000}"/>
    <cellStyle name="___retention_FEPTablesJul19_probe card difficult challenges_SOC_Proposal_2 (1)_2007Test_SoC_0618_2008Test 1120 prober _2009 ITRS TestTable(Handler)090505" xfId="1815" xr:uid="{00000000-0005-0000-0000-000016070000}"/>
    <cellStyle name="___retention_FEPTablesJul19_probe card difficult challenges_SOC_Proposal_2 (1)_2007Test_SoC_0618_2008Test 1120 prober _Table Test-T8 RF updated 14 July 2009" xfId="1816" xr:uid="{00000000-0005-0000-0000-000017070000}"/>
    <cellStyle name="___retention_FEPTablesJul19_probe card difficult challenges_SOC_Proposal_2 (1)_2007Test_SoC_0618_2008Test0722" xfId="1817" xr:uid="{00000000-0005-0000-0000-000018070000}"/>
    <cellStyle name="___retention_FEPTablesJul19_probe card difficult challenges_SOC_Proposal_2 (1)_2007Test_SoC_0618_2008Test0722_2009 ITRS TestTable(Handler)090505" xfId="1818" xr:uid="{00000000-0005-0000-0000-000019070000}"/>
    <cellStyle name="___retention_FEPTablesJul19_probe card difficult challenges_SOC_Proposal_2 (1)_2007Test_SoC_0618_2008Test0722_Table Test-T8 RF updated 14 July 2009" xfId="1819" xr:uid="{00000000-0005-0000-0000-00001A070000}"/>
    <cellStyle name="___retention_FEPTablesJul19_probe card difficult challenges_SOC_Proposal_2 (1)_2007Test_SoC_0618_2008Test1215" xfId="1820" xr:uid="{00000000-0005-0000-0000-00001B070000}"/>
    <cellStyle name="___retention_FEPTablesJul19_probe card difficult challenges_SOC_Proposal_2 (1)_2007Test_SoC_0618_2008Test1215_Table Test-T8 RF updated 14 July 2009" xfId="1821" xr:uid="{00000000-0005-0000-0000-00001C070000}"/>
    <cellStyle name="___retention_FEPTablesJul19_probe card difficult challenges_SOC_Proposal_2 (1)_2007Test_SoC_0618_2008TestProposals_Handler_081208" xfId="1822" xr:uid="{00000000-0005-0000-0000-00001D070000}"/>
    <cellStyle name="___retention_FEPTablesJul19_probe card difficult challenges_SOC_Proposal_2 (1)_2007Test_SoC_0618_2008TestProposals_Handler_081208_Table Test-T8 RF updated 14 July 2009" xfId="1823" xr:uid="{00000000-0005-0000-0000-00001E070000}"/>
    <cellStyle name="___retention_FEPTablesJul19_probe card difficult challenges_SOC_Proposal_2 (1)_2007Test_SoC_0618_2009 ITRS TestTable(Handler)090505" xfId="1824" xr:uid="{00000000-0005-0000-0000-00001F070000}"/>
    <cellStyle name="___retention_FEPTablesJul19_probe card difficult challenges_SOC_Proposal_2 (1)_2007Test_SoC_0618_Table Test-T11 Prober updated 08Jul09" xfId="1825" xr:uid="{00000000-0005-0000-0000-000020070000}"/>
    <cellStyle name="___retention_FEPTablesJul19_probe card difficult challenges_SOC_Proposal_2 (1)_2007Test_SoC_0618_Table Test-T8 RF updated 14 July 2009" xfId="1826" xr:uid="{00000000-0005-0000-0000-000021070000}"/>
    <cellStyle name="___retention_FEPTablesJul19_probe card difficult challenges_SOC_Proposal_2 (1)_2007Test_SoC_0618_Test_Tables_20081208" xfId="1827" xr:uid="{00000000-0005-0000-0000-000022070000}"/>
    <cellStyle name="___retention_FEPTablesJul19_probe card difficult challenges_SOC_Proposal_2 (1)_2007Test_SoC_0618_Test_Tables_20081208 Korea feedback_08081225 " xfId="1828" xr:uid="{00000000-0005-0000-0000-000023070000}"/>
    <cellStyle name="___retention_FEPTablesJul19_probe card difficult challenges_SOC_Proposal_2 (1)_2007Test_SoC_0618_Test_Tables_20081208 Korea feedback_08081225 _Table Test-T8 RF updated 14 July 2009" xfId="1829" xr:uid="{00000000-0005-0000-0000-000024070000}"/>
    <cellStyle name="___retention_FEPTablesJul19_probe card difficult challenges_SOC_Proposal_2 (1)_2007Test_SoC_0618_Test_Tables_20081208_Table Test-T8 RF updated 14 July 2009" xfId="1830" xr:uid="{00000000-0005-0000-0000-000025070000}"/>
    <cellStyle name="___retention_FEPTablesJul19_probe card difficult challenges_SOC_Proposal_2 (1)_2007Test_SoC_0618_Test_Tables_20081231プローブカード案" xfId="1831" xr:uid="{00000000-0005-0000-0000-000026070000}"/>
    <cellStyle name="___retention_FEPTablesJul19_probe card difficult challenges_SOC_Proposal_2 (1)_2007Test_SoC_0618_Test_Tables_20081231プローブカード案_Table Test-T8 RF updated 14 July 2009" xfId="1832" xr:uid="{00000000-0005-0000-0000-000027070000}"/>
    <cellStyle name="___retention_FEPTablesJul19_probe card difficult challenges_SOC_Proposal_2 (1)_2007Test_SoC_0618_Test_Tables_20090113プローブカード案2" xfId="1833" xr:uid="{00000000-0005-0000-0000-000028070000}"/>
    <cellStyle name="___retention_FEPTablesJul19_probe card difficult challenges_SOC_Proposal_2 (1)_2007Test_SoC_0618_Test_Tables_20090113プローブカード案2_Table Test-T8 RF updated 14 July 2009" xfId="1834" xr:uid="{00000000-0005-0000-0000-000029070000}"/>
    <cellStyle name="___retention_FEPTablesJul19_probe card difficult challenges_SOC_Proposal_2 (1)_2007Test_SoC_0618_Test_Tables_20090113プローブカード案3" xfId="1835" xr:uid="{00000000-0005-0000-0000-00002A070000}"/>
    <cellStyle name="___retention_FEPTablesJul19_probe card difficult challenges_SOC_Proposal_2 (1)_2007Test_SoC_0618_Test_Tables_20090113プローブカード案3_Table Test-T8 RF updated 14 July 2009" xfId="1836" xr:uid="{00000000-0005-0000-0000-00002B070000}"/>
    <cellStyle name="___retention_FEPTablesJul19_probe card difficult challenges_SOC_Proposal_2 (1)_2007Test_SoC_0618_見直しfor2009：2007Test0829_SoC&amp;Logic" xfId="1837" xr:uid="{00000000-0005-0000-0000-00002C070000}"/>
    <cellStyle name="___retention_FEPTablesJul19_probe card difficult challenges_SOC_Proposal_2 (1)_2007Test_SoC_0618_見直しfor2009：2007Test0829_SoC&amp;Logic(0707会議後)" xfId="1838" xr:uid="{00000000-0005-0000-0000-00002D070000}"/>
    <cellStyle name="___retention_FEPTablesJul19_probe card difficult challenges_SOC_Proposal_2 (1)_2008Tables_FOCUS_ERM-ERD-FEP-LITH-INTC-FAC-AP_DRAFTv7" xfId="1839" xr:uid="{00000000-0005-0000-0000-00002E070000}"/>
    <cellStyle name="___retention_FEPTablesJul19_probe card difficult challenges_SOC_Proposal_2 (1)_2008Test 081203 handler revised proposal by SEAJ" xfId="1840" xr:uid="{00000000-0005-0000-0000-00002F070000}"/>
    <cellStyle name="___retention_FEPTablesJul19_probe card difficult challenges_SOC_Proposal_2 (1)_2008Test 081203 handler revised proposal by SEAJ_2009 ITRS TestTable(Handler)090505" xfId="1841" xr:uid="{00000000-0005-0000-0000-000030070000}"/>
    <cellStyle name="___retention_FEPTablesJul19_probe card difficult challenges_SOC_Proposal_2 (1)_2008Test 081203 handler revised proposal by SEAJ_Table Test-T8 RF updated 14 July 2009" xfId="1842" xr:uid="{00000000-0005-0000-0000-000031070000}"/>
    <cellStyle name="___retention_FEPTablesJul19_probe card difficult challenges_SOC_Proposal_2 (1)_2008Test 1120 prober " xfId="1843" xr:uid="{00000000-0005-0000-0000-000032070000}"/>
    <cellStyle name="___retention_FEPTablesJul19_probe card difficult challenges_SOC_Proposal_2 (1)_2008Test 1120 prober _2009 ITRS TestTable(Handler)090505" xfId="1844" xr:uid="{00000000-0005-0000-0000-000033070000}"/>
    <cellStyle name="___retention_FEPTablesJul19_probe card difficult challenges_SOC_Proposal_2 (1)_2008Test 1120 prober _Table Test-T8 RF updated 14 July 2009" xfId="1845" xr:uid="{00000000-0005-0000-0000-000034070000}"/>
    <cellStyle name="___retention_FEPTablesJul19_probe card difficult challenges_SOC_Proposal_2 (1)_2008Test0722" xfId="1846" xr:uid="{00000000-0005-0000-0000-000035070000}"/>
    <cellStyle name="___retention_FEPTablesJul19_probe card difficult challenges_SOC_Proposal_2 (1)_2008Test0722_2009 ITRS TestTable(Handler)090505" xfId="1847" xr:uid="{00000000-0005-0000-0000-000036070000}"/>
    <cellStyle name="___retention_FEPTablesJul19_probe card difficult challenges_SOC_Proposal_2 (1)_2008Test0722_Table Test-T8 RF updated 14 July 2009" xfId="1848" xr:uid="{00000000-0005-0000-0000-000037070000}"/>
    <cellStyle name="___retention_FEPTablesJul19_probe card difficult challenges_SOC_Proposal_2 (1)_2008Test1215" xfId="1849" xr:uid="{00000000-0005-0000-0000-000038070000}"/>
    <cellStyle name="___retention_FEPTablesJul19_probe card difficult challenges_SOC_Proposal_2 (1)_2008Test1215_Table Test-T8 RF updated 14 July 2009" xfId="1850" xr:uid="{00000000-0005-0000-0000-000039070000}"/>
    <cellStyle name="___retention_FEPTablesJul19_probe card difficult challenges_SOC_Proposal_2 (1)_2008TestProposals_Handler_081208" xfId="1851" xr:uid="{00000000-0005-0000-0000-00003A070000}"/>
    <cellStyle name="___retention_FEPTablesJul19_probe card difficult challenges_SOC_Proposal_2 (1)_2008TestProposals_Handler_081208_Table Test-T8 RF updated 14 July 2009" xfId="1852" xr:uid="{00000000-0005-0000-0000-00003B070000}"/>
    <cellStyle name="___retention_FEPTablesJul19_probe card difficult challenges_SOC_Proposal_2 (1)_2009 ITRS TestTable(Handler)090505" xfId="1853" xr:uid="{00000000-0005-0000-0000-00003C070000}"/>
    <cellStyle name="___retention_FEPTablesJul19_probe card difficult challenges_SOC_Proposal_2 (1)_Table Test-T11 Prober updated 08Jul09" xfId="1854" xr:uid="{00000000-0005-0000-0000-00003D070000}"/>
    <cellStyle name="___retention_FEPTablesJul19_probe card difficult challenges_SOC_Proposal_2 (1)_Table Test-T8 RF updated 14 July 2009" xfId="1855" xr:uid="{00000000-0005-0000-0000-00003E070000}"/>
    <cellStyle name="___retention_FEPTablesJul19_probe card difficult challenges_SOC_Proposal_2 (1)_Test_Tables_20081208" xfId="1856" xr:uid="{00000000-0005-0000-0000-00003F070000}"/>
    <cellStyle name="___retention_FEPTablesJul19_probe card difficult challenges_SOC_Proposal_2 (1)_Test_Tables_20081208 Korea feedback_08081225 " xfId="1857" xr:uid="{00000000-0005-0000-0000-000040070000}"/>
    <cellStyle name="___retention_FEPTablesJul19_probe card difficult challenges_SOC_Proposal_2 (1)_Test_Tables_20081208 Korea feedback_08081225 _Table Test-T8 RF updated 14 July 2009" xfId="1858" xr:uid="{00000000-0005-0000-0000-000041070000}"/>
    <cellStyle name="___retention_FEPTablesJul19_probe card difficult challenges_SOC_Proposal_2 (1)_Test_Tables_20081208_Table Test-T8 RF updated 14 July 2009" xfId="1859" xr:uid="{00000000-0005-0000-0000-000042070000}"/>
    <cellStyle name="___retention_FEPTablesJul19_probe card difficult challenges_SOC_Proposal_2 (1)_Test_Tables_20081231プローブカード案" xfId="1860" xr:uid="{00000000-0005-0000-0000-000043070000}"/>
    <cellStyle name="___retention_FEPTablesJul19_probe card difficult challenges_SOC_Proposal_2 (1)_Test_Tables_20081231プローブカード案_Table Test-T8 RF updated 14 July 2009" xfId="1861" xr:uid="{00000000-0005-0000-0000-000044070000}"/>
    <cellStyle name="___retention_FEPTablesJul19_probe card difficult challenges_SOC_Proposal_2 (1)_Test_Tables_20090113プローブカード案2" xfId="1862" xr:uid="{00000000-0005-0000-0000-000045070000}"/>
    <cellStyle name="___retention_FEPTablesJul19_probe card difficult challenges_SOC_Proposal_2 (1)_Test_Tables_20090113プローブカード案2_Table Test-T8 RF updated 14 July 2009" xfId="1863" xr:uid="{00000000-0005-0000-0000-000046070000}"/>
    <cellStyle name="___retention_FEPTablesJul19_probe card difficult challenges_SOC_Proposal_2 (1)_Test_Tables_20090113プローブカード案3" xfId="1864" xr:uid="{00000000-0005-0000-0000-000047070000}"/>
    <cellStyle name="___retention_FEPTablesJul19_probe card difficult challenges_SOC_Proposal_2 (1)_Test_Tables_20090113プローブカード案3_Table Test-T8 RF updated 14 July 2009" xfId="1865" xr:uid="{00000000-0005-0000-0000-000048070000}"/>
    <cellStyle name="___retention_FEPTablesJul19_probe card difficult challenges_SOC_Proposal_2 (1)_WK_2007Test0612Rev04" xfId="1866" xr:uid="{00000000-0005-0000-0000-000049070000}"/>
    <cellStyle name="___retention_FEPTablesJul19_probe card difficult challenges_SOC_Proposal_2 (1)_WK_2007Test0612Rev04_2008Tables_FOCUS_ERM-ERD-FEP-LITH-INTC-FAC-AP_DRAFTv7" xfId="1867" xr:uid="{00000000-0005-0000-0000-00004A070000}"/>
    <cellStyle name="___retention_FEPTablesJul19_probe card difficult challenges_SOC_Proposal_2 (1)_WK_2007Test0612Rev04_2008Test 081203 handler revised proposal by SEAJ" xfId="1868" xr:uid="{00000000-0005-0000-0000-00004B070000}"/>
    <cellStyle name="___retention_FEPTablesJul19_probe card difficult challenges_SOC_Proposal_2 (1)_WK_2007Test0612Rev04_2008Test 081203 handler revised proposal by SEAJ_2009 ITRS TestTable(Handler)090505" xfId="1869" xr:uid="{00000000-0005-0000-0000-00004C070000}"/>
    <cellStyle name="___retention_FEPTablesJul19_probe card difficult challenges_SOC_Proposal_2 (1)_WK_2007Test0612Rev04_2008Test 081203 handler revised proposal by SEAJ_Table Test-T8 RF updated 14 July 2009" xfId="1870" xr:uid="{00000000-0005-0000-0000-00004D070000}"/>
    <cellStyle name="___retention_FEPTablesJul19_probe card difficult challenges_SOC_Proposal_2 (1)_WK_2007Test0612Rev04_2008Test 1120 prober " xfId="1871" xr:uid="{00000000-0005-0000-0000-00004E070000}"/>
    <cellStyle name="___retention_FEPTablesJul19_probe card difficult challenges_SOC_Proposal_2 (1)_WK_2007Test0612Rev04_2008Test 1120 prober _2009 ITRS TestTable(Handler)090505" xfId="1872" xr:uid="{00000000-0005-0000-0000-00004F070000}"/>
    <cellStyle name="___retention_FEPTablesJul19_probe card difficult challenges_SOC_Proposal_2 (1)_WK_2007Test0612Rev04_2008Test 1120 prober _Table Test-T8 RF updated 14 July 2009" xfId="1873" xr:uid="{00000000-0005-0000-0000-000050070000}"/>
    <cellStyle name="___retention_FEPTablesJul19_probe card difficult challenges_SOC_Proposal_2 (1)_WK_2007Test0612Rev04_2008Test0722" xfId="1874" xr:uid="{00000000-0005-0000-0000-000051070000}"/>
    <cellStyle name="___retention_FEPTablesJul19_probe card difficult challenges_SOC_Proposal_2 (1)_WK_2007Test0612Rev04_2008Test0722_2009 ITRS TestTable(Handler)090505" xfId="1875" xr:uid="{00000000-0005-0000-0000-000052070000}"/>
    <cellStyle name="___retention_FEPTablesJul19_probe card difficult challenges_SOC_Proposal_2 (1)_WK_2007Test0612Rev04_2008Test0722_Table Test-T8 RF updated 14 July 2009" xfId="1876" xr:uid="{00000000-0005-0000-0000-000053070000}"/>
    <cellStyle name="___retention_FEPTablesJul19_probe card difficult challenges_SOC_Proposal_2 (1)_WK_2007Test0612Rev04_2008Test1215" xfId="1877" xr:uid="{00000000-0005-0000-0000-000054070000}"/>
    <cellStyle name="___retention_FEPTablesJul19_probe card difficult challenges_SOC_Proposal_2 (1)_WK_2007Test0612Rev04_2008Test1215_Table Test-T8 RF updated 14 July 2009" xfId="1878" xr:uid="{00000000-0005-0000-0000-000055070000}"/>
    <cellStyle name="___retention_FEPTablesJul19_probe card difficult challenges_SOC_Proposal_2 (1)_WK_2007Test0612Rev04_2008TestProposals_Handler_081208" xfId="1879" xr:uid="{00000000-0005-0000-0000-000056070000}"/>
    <cellStyle name="___retention_FEPTablesJul19_probe card difficult challenges_SOC_Proposal_2 (1)_WK_2007Test0612Rev04_2008TestProposals_Handler_081208_Table Test-T8 RF updated 14 July 2009" xfId="1880" xr:uid="{00000000-0005-0000-0000-000057070000}"/>
    <cellStyle name="___retention_FEPTablesJul19_probe card difficult challenges_SOC_Proposal_2 (1)_WK_2007Test0612Rev04_2009 ITRS TestTable(Handler)090505" xfId="1881" xr:uid="{00000000-0005-0000-0000-000058070000}"/>
    <cellStyle name="___retention_FEPTablesJul19_probe card difficult challenges_SOC_Proposal_2 (1)_WK_2007Test0612Rev04_Table Test-T11 Prober updated 08Jul09" xfId="1882" xr:uid="{00000000-0005-0000-0000-000059070000}"/>
    <cellStyle name="___retention_FEPTablesJul19_probe card difficult challenges_SOC_Proposal_2 (1)_WK_2007Test0612Rev04_Table Test-T8 RF updated 14 July 2009" xfId="1883" xr:uid="{00000000-0005-0000-0000-00005A070000}"/>
    <cellStyle name="___retention_FEPTablesJul19_probe card difficult challenges_SOC_Proposal_2 (1)_WK_2007Test0612Rev04_Test_Tables_20081208" xfId="1884" xr:uid="{00000000-0005-0000-0000-00005B070000}"/>
    <cellStyle name="___retention_FEPTablesJul19_probe card difficult challenges_SOC_Proposal_2 (1)_WK_2007Test0612Rev04_Test_Tables_20081208 Korea feedback_08081225 " xfId="1885" xr:uid="{00000000-0005-0000-0000-00005C070000}"/>
    <cellStyle name="___retention_FEPTablesJul19_probe card difficult challenges_SOC_Proposal_2 (1)_WK_2007Test0612Rev04_Test_Tables_20081208 Korea feedback_08081225 _Table Test-T8 RF updated 14 July 2009" xfId="1886" xr:uid="{00000000-0005-0000-0000-00005D070000}"/>
    <cellStyle name="___retention_FEPTablesJul19_probe card difficult challenges_SOC_Proposal_2 (1)_WK_2007Test0612Rev04_Test_Tables_20081208_Table Test-T8 RF updated 14 July 2009" xfId="1887" xr:uid="{00000000-0005-0000-0000-00005E070000}"/>
    <cellStyle name="___retention_FEPTablesJul19_probe card difficult challenges_SOC_Proposal_2 (1)_WK_2007Test0612Rev04_Test_Tables_20081231プローブカード案" xfId="1888" xr:uid="{00000000-0005-0000-0000-00005F070000}"/>
    <cellStyle name="___retention_FEPTablesJul19_probe card difficult challenges_SOC_Proposal_2 (1)_WK_2007Test0612Rev04_Test_Tables_20081231プローブカード案_Table Test-T8 RF updated 14 July 2009" xfId="1889" xr:uid="{00000000-0005-0000-0000-000060070000}"/>
    <cellStyle name="___retention_FEPTablesJul19_probe card difficult challenges_SOC_Proposal_2 (1)_WK_2007Test0612Rev04_Test_Tables_20090113プローブカード案2" xfId="1890" xr:uid="{00000000-0005-0000-0000-000061070000}"/>
    <cellStyle name="___retention_FEPTablesJul19_probe card difficult challenges_SOC_Proposal_2 (1)_WK_2007Test0612Rev04_Test_Tables_20090113プローブカード案2_Table Test-T8 RF updated 14 July 2009" xfId="1891" xr:uid="{00000000-0005-0000-0000-000062070000}"/>
    <cellStyle name="___retention_FEPTablesJul19_probe card difficult challenges_SOC_Proposal_2 (1)_WK_2007Test0612Rev04_Test_Tables_20090113プローブカード案3" xfId="1892" xr:uid="{00000000-0005-0000-0000-000063070000}"/>
    <cellStyle name="___retention_FEPTablesJul19_probe card difficult challenges_SOC_Proposal_2 (1)_WK_2007Test0612Rev04_Test_Tables_20090113プローブカード案3_Table Test-T8 RF updated 14 July 2009" xfId="1893" xr:uid="{00000000-0005-0000-0000-000064070000}"/>
    <cellStyle name="___retention_FEPTablesJul19_probe card difficult challenges_SOC_Proposal_2 (1)_WK_2007Test0612Rev04_見直しfor2009：2007Test0829_SoC&amp;Logic" xfId="1894" xr:uid="{00000000-0005-0000-0000-000065070000}"/>
    <cellStyle name="___retention_FEPTablesJul19_probe card difficult challenges_SOC_Proposal_2 (1)_WK_2007Test0612Rev04_見直しfor2009：2007Test0829_SoC&amp;Logic(0707会議後)" xfId="1895" xr:uid="{00000000-0005-0000-0000-000066070000}"/>
    <cellStyle name="___retention_FEPTablesJul19_probe card difficult challenges_SOC_Proposal_2 (1)_見直しfor2009：2007Test0829_SoC&amp;Logic" xfId="1896" xr:uid="{00000000-0005-0000-0000-000067070000}"/>
    <cellStyle name="___retention_FEPTablesJul19_probe card difficult challenges_SOC_Proposal_2 (1)_見直しfor2009：2007Test0829_SoC&amp;Logic(0707会議後)" xfId="1897" xr:uid="{00000000-0005-0000-0000-000068070000}"/>
    <cellStyle name="___retention_FEPTablesJul19_probe card difficult challenges_Table Test-T11 Prober updated 08Jul09" xfId="1898" xr:uid="{00000000-0005-0000-0000-000069070000}"/>
    <cellStyle name="___retention_FEPTablesJul19_probe card difficult challenges_Table Test-T8 RF updated 14 July 2009" xfId="1899" xr:uid="{00000000-0005-0000-0000-00006A070000}"/>
    <cellStyle name="___retention_FEPTablesJul19_probe card difficult challenges_Test_Tables_20081208" xfId="1900" xr:uid="{00000000-0005-0000-0000-00006B070000}"/>
    <cellStyle name="___retention_FEPTablesJul19_probe card difficult challenges_Test_Tables_20081208 Korea feedback_08081225 " xfId="1901" xr:uid="{00000000-0005-0000-0000-00006C070000}"/>
    <cellStyle name="___retention_FEPTablesJul19_probe card difficult challenges_Test_Tables_20081208 Korea feedback_08081225 _Table Test-T8 RF updated 14 July 2009" xfId="1902" xr:uid="{00000000-0005-0000-0000-00006D070000}"/>
    <cellStyle name="___retention_FEPTablesJul19_probe card difficult challenges_Test_Tables_20081208_Table Test-T8 RF updated 14 July 2009" xfId="1903" xr:uid="{00000000-0005-0000-0000-00006E070000}"/>
    <cellStyle name="___retention_FEPTablesJul19_probe card difficult challenges_Test_Tables_20081231プローブカード案" xfId="1904" xr:uid="{00000000-0005-0000-0000-00006F070000}"/>
    <cellStyle name="___retention_FEPTablesJul19_probe card difficult challenges_Test_Tables_20081231プローブカード案_Table Test-T8 RF updated 14 July 2009" xfId="1905" xr:uid="{00000000-0005-0000-0000-000070070000}"/>
    <cellStyle name="___retention_FEPTablesJul19_probe card difficult challenges_Test_Tables_20090113プローブカード案2" xfId="1906" xr:uid="{00000000-0005-0000-0000-000071070000}"/>
    <cellStyle name="___retention_FEPTablesJul19_probe card difficult challenges_Test_Tables_20090113プローブカード案2_Table Test-T8 RF updated 14 July 2009" xfId="1907" xr:uid="{00000000-0005-0000-0000-000072070000}"/>
    <cellStyle name="___retention_FEPTablesJul19_probe card difficult challenges_Test_Tables_20090113プローブカード案3" xfId="1908" xr:uid="{00000000-0005-0000-0000-000073070000}"/>
    <cellStyle name="___retention_FEPTablesJul19_probe card difficult challenges_Test_Tables_20090113プローブカード案3_Table Test-T8 RF updated 14 July 2009" xfId="1909" xr:uid="{00000000-0005-0000-0000-000074070000}"/>
    <cellStyle name="___retention_FEPTablesJul19_probe card difficult challenges_WK_2007Test0612Rev04" xfId="1910" xr:uid="{00000000-0005-0000-0000-000075070000}"/>
    <cellStyle name="___retention_FEPTablesJul19_probe card difficult challenges_WK_2007Test0612Rev04_2008Tables_FOCUS_ERM-ERD-FEP-LITH-INTC-FAC-AP_DRAFTv7" xfId="1911" xr:uid="{00000000-0005-0000-0000-000076070000}"/>
    <cellStyle name="___retention_FEPTablesJul19_probe card difficult challenges_WK_2007Test0612Rev04_2008Test 081203 handler revised proposal by SEAJ" xfId="1912" xr:uid="{00000000-0005-0000-0000-000077070000}"/>
    <cellStyle name="___retention_FEPTablesJul19_probe card difficult challenges_WK_2007Test0612Rev04_2008Test 081203 handler revised proposal by SEAJ_2009 ITRS TestTable(Handler)090505" xfId="1913" xr:uid="{00000000-0005-0000-0000-000078070000}"/>
    <cellStyle name="___retention_FEPTablesJul19_probe card difficult challenges_WK_2007Test0612Rev04_2008Test 081203 handler revised proposal by SEAJ_Table Test-T8 RF updated 14 July 2009" xfId="1914" xr:uid="{00000000-0005-0000-0000-000079070000}"/>
    <cellStyle name="___retention_FEPTablesJul19_probe card difficult challenges_WK_2007Test0612Rev04_2008Test 1120 prober " xfId="1915" xr:uid="{00000000-0005-0000-0000-00007A070000}"/>
    <cellStyle name="___retention_FEPTablesJul19_probe card difficult challenges_WK_2007Test0612Rev04_2008Test 1120 prober _2009 ITRS TestTable(Handler)090505" xfId="1916" xr:uid="{00000000-0005-0000-0000-00007B070000}"/>
    <cellStyle name="___retention_FEPTablesJul19_probe card difficult challenges_WK_2007Test0612Rev04_2008Test 1120 prober _Table Test-T8 RF updated 14 July 2009" xfId="1917" xr:uid="{00000000-0005-0000-0000-00007C070000}"/>
    <cellStyle name="___retention_FEPTablesJul19_probe card difficult challenges_WK_2007Test0612Rev04_2008Test0722" xfId="1918" xr:uid="{00000000-0005-0000-0000-00007D070000}"/>
    <cellStyle name="___retention_FEPTablesJul19_probe card difficult challenges_WK_2007Test0612Rev04_2008Test0722_2009 ITRS TestTable(Handler)090505" xfId="1919" xr:uid="{00000000-0005-0000-0000-00007E070000}"/>
    <cellStyle name="___retention_FEPTablesJul19_probe card difficult challenges_WK_2007Test0612Rev04_2008Test0722_Table Test-T8 RF updated 14 July 2009" xfId="1920" xr:uid="{00000000-0005-0000-0000-00007F070000}"/>
    <cellStyle name="___retention_FEPTablesJul19_probe card difficult challenges_WK_2007Test0612Rev04_2008Test1215" xfId="1921" xr:uid="{00000000-0005-0000-0000-000080070000}"/>
    <cellStyle name="___retention_FEPTablesJul19_probe card difficult challenges_WK_2007Test0612Rev04_2008Test1215_Table Test-T8 RF updated 14 July 2009" xfId="1922" xr:uid="{00000000-0005-0000-0000-000081070000}"/>
    <cellStyle name="___retention_FEPTablesJul19_probe card difficult challenges_WK_2007Test0612Rev04_2008TestProposals_Handler_081208" xfId="1923" xr:uid="{00000000-0005-0000-0000-000082070000}"/>
    <cellStyle name="___retention_FEPTablesJul19_probe card difficult challenges_WK_2007Test0612Rev04_2008TestProposals_Handler_081208_Table Test-T8 RF updated 14 July 2009" xfId="1924" xr:uid="{00000000-0005-0000-0000-000083070000}"/>
    <cellStyle name="___retention_FEPTablesJul19_probe card difficult challenges_WK_2007Test0612Rev04_2009 ITRS TestTable(Handler)090505" xfId="1925" xr:uid="{00000000-0005-0000-0000-000084070000}"/>
    <cellStyle name="___retention_FEPTablesJul19_probe card difficult challenges_WK_2007Test0612Rev04_Table Test-T11 Prober updated 08Jul09" xfId="1926" xr:uid="{00000000-0005-0000-0000-000085070000}"/>
    <cellStyle name="___retention_FEPTablesJul19_probe card difficult challenges_WK_2007Test0612Rev04_Table Test-T8 RF updated 14 July 2009" xfId="1927" xr:uid="{00000000-0005-0000-0000-000086070000}"/>
    <cellStyle name="___retention_FEPTablesJul19_probe card difficult challenges_WK_2007Test0612Rev04_Test_Tables_20081208" xfId="1928" xr:uid="{00000000-0005-0000-0000-000087070000}"/>
    <cellStyle name="___retention_FEPTablesJul19_probe card difficult challenges_WK_2007Test0612Rev04_Test_Tables_20081208 Korea feedback_08081225 " xfId="1929" xr:uid="{00000000-0005-0000-0000-000088070000}"/>
    <cellStyle name="___retention_FEPTablesJul19_probe card difficult challenges_WK_2007Test0612Rev04_Test_Tables_20081208 Korea feedback_08081225 _Table Test-T8 RF updated 14 July 2009" xfId="1930" xr:uid="{00000000-0005-0000-0000-000089070000}"/>
    <cellStyle name="___retention_FEPTablesJul19_probe card difficult challenges_WK_2007Test0612Rev04_Test_Tables_20081208_Table Test-T8 RF updated 14 July 2009" xfId="1931" xr:uid="{00000000-0005-0000-0000-00008A070000}"/>
    <cellStyle name="___retention_FEPTablesJul19_probe card difficult challenges_WK_2007Test0612Rev04_Test_Tables_20081231プローブカード案" xfId="1932" xr:uid="{00000000-0005-0000-0000-00008B070000}"/>
    <cellStyle name="___retention_FEPTablesJul19_probe card difficult challenges_WK_2007Test0612Rev04_Test_Tables_20081231プローブカード案_Table Test-T8 RF updated 14 July 2009" xfId="1933" xr:uid="{00000000-0005-0000-0000-00008C070000}"/>
    <cellStyle name="___retention_FEPTablesJul19_probe card difficult challenges_WK_2007Test0612Rev04_Test_Tables_20090113プローブカード案2" xfId="1934" xr:uid="{00000000-0005-0000-0000-00008D070000}"/>
    <cellStyle name="___retention_FEPTablesJul19_probe card difficult challenges_WK_2007Test0612Rev04_Test_Tables_20090113プローブカード案2_Table Test-T8 RF updated 14 July 2009" xfId="1935" xr:uid="{00000000-0005-0000-0000-00008E070000}"/>
    <cellStyle name="___retention_FEPTablesJul19_probe card difficult challenges_WK_2007Test0612Rev04_Test_Tables_20090113プローブカード案3" xfId="1936" xr:uid="{00000000-0005-0000-0000-00008F070000}"/>
    <cellStyle name="___retention_FEPTablesJul19_probe card difficult challenges_WK_2007Test0612Rev04_Test_Tables_20090113プローブカード案3_Table Test-T8 RF updated 14 July 2009" xfId="1937" xr:uid="{00000000-0005-0000-0000-000090070000}"/>
    <cellStyle name="___retention_FEPTablesJul19_probe card difficult challenges_WK_2007Test0612Rev04_見直しfor2009：2007Test0829_SoC&amp;Logic" xfId="1938" xr:uid="{00000000-0005-0000-0000-000091070000}"/>
    <cellStyle name="___retention_FEPTablesJul19_probe card difficult challenges_WK_2007Test0612Rev04_見直しfor2009：2007Test0829_SoC&amp;Logic(0707会議後)" xfId="1939" xr:uid="{00000000-0005-0000-0000-000092070000}"/>
    <cellStyle name="___retention_FEPTablesJul19_probe card difficult challenges_見直しfor2009：2007Test0829_SoC&amp;Logic" xfId="1940" xr:uid="{00000000-0005-0000-0000-000093070000}"/>
    <cellStyle name="___retention_FEPTablesJul19_probe card difficult challenges_見直しfor2009：2007Test0829_SoC&amp;Logic(0707会議後)" xfId="1941" xr:uid="{00000000-0005-0000-0000-000094070000}"/>
    <cellStyle name="___retention_FEPTablesJul19_Sheet1" xfId="1942" xr:uid="{00000000-0005-0000-0000-000095070000}"/>
    <cellStyle name="___retention_FEPTablesJul19_Sheet1_2008Tables_FOCUS_ERM-ERD-FEP-LITH-INTC-FAC-AP_DRAFTv7" xfId="1943" xr:uid="{00000000-0005-0000-0000-000096070000}"/>
    <cellStyle name="___retention_FEPTablesJul19_Sheet1_2008Test 081203 handler revised proposal by SEAJ" xfId="1944" xr:uid="{00000000-0005-0000-0000-000097070000}"/>
    <cellStyle name="___retention_FEPTablesJul19_Sheet1_2008Test 081203 handler revised proposal by SEAJ_2009 ITRS TestTable(Handler)090505" xfId="1945" xr:uid="{00000000-0005-0000-0000-000098070000}"/>
    <cellStyle name="___retention_FEPTablesJul19_Sheet1_2008Test 081203 handler revised proposal by SEAJ_Table Test-T8 RF updated 14 July 2009" xfId="1946" xr:uid="{00000000-0005-0000-0000-000099070000}"/>
    <cellStyle name="___retention_FEPTablesJul19_Sheet1_2008Test 1120 prober " xfId="1947" xr:uid="{00000000-0005-0000-0000-00009A070000}"/>
    <cellStyle name="___retention_FEPTablesJul19_Sheet1_2008Test 1120 prober _2009 ITRS TestTable(Handler)090505" xfId="1948" xr:uid="{00000000-0005-0000-0000-00009B070000}"/>
    <cellStyle name="___retention_FEPTablesJul19_Sheet1_2008Test 1120 prober _Table Test-T8 RF updated 14 July 2009" xfId="1949" xr:uid="{00000000-0005-0000-0000-00009C070000}"/>
    <cellStyle name="___retention_FEPTablesJul19_Sheet1_2008Test0722" xfId="1950" xr:uid="{00000000-0005-0000-0000-00009D070000}"/>
    <cellStyle name="___retention_FEPTablesJul19_Sheet1_2008Test0722_2009 ITRS TestTable(Handler)090505" xfId="1951" xr:uid="{00000000-0005-0000-0000-00009E070000}"/>
    <cellStyle name="___retention_FEPTablesJul19_Sheet1_2008Test0722_Table Test-T8 RF updated 14 July 2009" xfId="1952" xr:uid="{00000000-0005-0000-0000-00009F070000}"/>
    <cellStyle name="___retention_FEPTablesJul19_Sheet1_2008Test1215" xfId="1953" xr:uid="{00000000-0005-0000-0000-0000A0070000}"/>
    <cellStyle name="___retention_FEPTablesJul19_Sheet1_2008Test1215_Table Test-T8 RF updated 14 July 2009" xfId="1954" xr:uid="{00000000-0005-0000-0000-0000A1070000}"/>
    <cellStyle name="___retention_FEPTablesJul19_Sheet1_2008TestProposals_Handler_081208" xfId="1955" xr:uid="{00000000-0005-0000-0000-0000A2070000}"/>
    <cellStyle name="___retention_FEPTablesJul19_Sheet1_2008TestProposals_Handler_081208_Table Test-T8 RF updated 14 July 2009" xfId="1956" xr:uid="{00000000-0005-0000-0000-0000A3070000}"/>
    <cellStyle name="___retention_FEPTablesJul19_Sheet1_2009 ITRS TestTable(Handler)090505" xfId="1957" xr:uid="{00000000-0005-0000-0000-0000A4070000}"/>
    <cellStyle name="___retention_FEPTablesJul19_Sheet1_Table Test-T11 Prober updated 08Jul09" xfId="1958" xr:uid="{00000000-0005-0000-0000-0000A5070000}"/>
    <cellStyle name="___retention_FEPTablesJul19_Sheet1_Table Test-T8 RF updated 14 July 2009" xfId="1959" xr:uid="{00000000-0005-0000-0000-0000A6070000}"/>
    <cellStyle name="___retention_FEPTablesJul19_Sheet1_Test_Tables_20081208" xfId="1960" xr:uid="{00000000-0005-0000-0000-0000A7070000}"/>
    <cellStyle name="___retention_FEPTablesJul19_Sheet1_Test_Tables_20081208 Korea feedback_08081225 " xfId="1961" xr:uid="{00000000-0005-0000-0000-0000A8070000}"/>
    <cellStyle name="___retention_FEPTablesJul19_Sheet1_Test_Tables_20081208 Korea feedback_08081225 _Table Test-T8 RF updated 14 July 2009" xfId="1962" xr:uid="{00000000-0005-0000-0000-0000A9070000}"/>
    <cellStyle name="___retention_FEPTablesJul19_Sheet1_Test_Tables_20081208_Table Test-T8 RF updated 14 July 2009" xfId="1963" xr:uid="{00000000-0005-0000-0000-0000AA070000}"/>
    <cellStyle name="___retention_FEPTablesJul19_Sheet1_Test_Tables_20081231プローブカード案" xfId="1964" xr:uid="{00000000-0005-0000-0000-0000AB070000}"/>
    <cellStyle name="___retention_FEPTablesJul19_Sheet1_Test_Tables_20081231プローブカード案_Table Test-T8 RF updated 14 July 2009" xfId="1965" xr:uid="{00000000-0005-0000-0000-0000AC070000}"/>
    <cellStyle name="___retention_FEPTablesJul19_Sheet1_Test_Tables_20090113プローブカード案2" xfId="1966" xr:uid="{00000000-0005-0000-0000-0000AD070000}"/>
    <cellStyle name="___retention_FEPTablesJul19_Sheet1_Test_Tables_20090113プローブカード案2_Table Test-T8 RF updated 14 July 2009" xfId="1967" xr:uid="{00000000-0005-0000-0000-0000AE070000}"/>
    <cellStyle name="___retention_FEPTablesJul19_Sheet1_Test_Tables_20090113プローブカード案3" xfId="1968" xr:uid="{00000000-0005-0000-0000-0000AF070000}"/>
    <cellStyle name="___retention_FEPTablesJul19_Sheet1_Test_Tables_20090113プローブカード案3_Table Test-T8 RF updated 14 July 2009" xfId="1969" xr:uid="{00000000-0005-0000-0000-0000B0070000}"/>
    <cellStyle name="___retention_FEPTablesJul19_Sheet1_見直しfor2009：2007Test0829_SoC&amp;Logic" xfId="1970" xr:uid="{00000000-0005-0000-0000-0000B1070000}"/>
    <cellStyle name="___retention_FEPTablesJul19_Sheet1_見直しfor2009：2007Test0829_SoC&amp;Logic(0707会議後)" xfId="1971" xr:uid="{00000000-0005-0000-0000-0000B2070000}"/>
    <cellStyle name="___retention_FEPTablesJul19_SOC_Table_Rev 2" xfId="1972" xr:uid="{00000000-0005-0000-0000-0000B3070000}"/>
    <cellStyle name="___retention_FEPTablesJul19_SOC_Table_Rev 2_2007Test_SoC_0618" xfId="1973" xr:uid="{00000000-0005-0000-0000-0000B4070000}"/>
    <cellStyle name="___retention_FEPTablesJul19_SOC_Table_Rev 2_2007Test_SoC_0618_2008Tables_FOCUS_ERM-ERD-FEP-LITH-INTC-FAC-AP_DRAFTv7" xfId="1974" xr:uid="{00000000-0005-0000-0000-0000B5070000}"/>
    <cellStyle name="___retention_FEPTablesJul19_SOC_Table_Rev 2_2007Test_SoC_0618_2008Test 081203 handler revised proposal by SEAJ" xfId="1975" xr:uid="{00000000-0005-0000-0000-0000B6070000}"/>
    <cellStyle name="___retention_FEPTablesJul19_SOC_Table_Rev 2_2007Test_SoC_0618_2008Test 081203 handler revised proposal by SEAJ_2009 ITRS TestTable(Handler)090505" xfId="1976" xr:uid="{00000000-0005-0000-0000-0000B7070000}"/>
    <cellStyle name="___retention_FEPTablesJul19_SOC_Table_Rev 2_2007Test_SoC_0618_2008Test 081203 handler revised proposal by SEAJ_Table Test-T8 RF updated 14 July 2009" xfId="1977" xr:uid="{00000000-0005-0000-0000-0000B8070000}"/>
    <cellStyle name="___retention_FEPTablesJul19_SOC_Table_Rev 2_2007Test_SoC_0618_2008Test 1120 prober " xfId="1978" xr:uid="{00000000-0005-0000-0000-0000B9070000}"/>
    <cellStyle name="___retention_FEPTablesJul19_SOC_Table_Rev 2_2007Test_SoC_0618_2008Test 1120 prober _2009 ITRS TestTable(Handler)090505" xfId="1979" xr:uid="{00000000-0005-0000-0000-0000BA070000}"/>
    <cellStyle name="___retention_FEPTablesJul19_SOC_Table_Rev 2_2007Test_SoC_0618_2008Test 1120 prober _Table Test-T8 RF updated 14 July 2009" xfId="1980" xr:uid="{00000000-0005-0000-0000-0000BB070000}"/>
    <cellStyle name="___retention_FEPTablesJul19_SOC_Table_Rev 2_2007Test_SoC_0618_2008Test0722" xfId="1981" xr:uid="{00000000-0005-0000-0000-0000BC070000}"/>
    <cellStyle name="___retention_FEPTablesJul19_SOC_Table_Rev 2_2007Test_SoC_0618_2008Test0722_2009 ITRS TestTable(Handler)090505" xfId="1982" xr:uid="{00000000-0005-0000-0000-0000BD070000}"/>
    <cellStyle name="___retention_FEPTablesJul19_SOC_Table_Rev 2_2007Test_SoC_0618_2008Test0722_Table Test-T8 RF updated 14 July 2009" xfId="1983" xr:uid="{00000000-0005-0000-0000-0000BE070000}"/>
    <cellStyle name="___retention_FEPTablesJul19_SOC_Table_Rev 2_2007Test_SoC_0618_2008Test1215" xfId="1984" xr:uid="{00000000-0005-0000-0000-0000BF070000}"/>
    <cellStyle name="___retention_FEPTablesJul19_SOC_Table_Rev 2_2007Test_SoC_0618_2008Test1215_Table Test-T8 RF updated 14 July 2009" xfId="1985" xr:uid="{00000000-0005-0000-0000-0000C0070000}"/>
    <cellStyle name="___retention_FEPTablesJul19_SOC_Table_Rev 2_2007Test_SoC_0618_2008TestProposals_Handler_081208" xfId="1986" xr:uid="{00000000-0005-0000-0000-0000C1070000}"/>
    <cellStyle name="___retention_FEPTablesJul19_SOC_Table_Rev 2_2007Test_SoC_0618_2008TestProposals_Handler_081208_Table Test-T8 RF updated 14 July 2009" xfId="1987" xr:uid="{00000000-0005-0000-0000-0000C2070000}"/>
    <cellStyle name="___retention_FEPTablesJul19_SOC_Table_Rev 2_2007Test_SoC_0618_2009 ITRS TestTable(Handler)090505" xfId="1988" xr:uid="{00000000-0005-0000-0000-0000C3070000}"/>
    <cellStyle name="___retention_FEPTablesJul19_SOC_Table_Rev 2_2007Test_SoC_0618_Table Test-T11 Prober updated 08Jul09" xfId="1989" xr:uid="{00000000-0005-0000-0000-0000C4070000}"/>
    <cellStyle name="___retention_FEPTablesJul19_SOC_Table_Rev 2_2007Test_SoC_0618_Table Test-T8 RF updated 14 July 2009" xfId="1990" xr:uid="{00000000-0005-0000-0000-0000C5070000}"/>
    <cellStyle name="___retention_FEPTablesJul19_SOC_Table_Rev 2_2007Test_SoC_0618_Test_Tables_20081208" xfId="1991" xr:uid="{00000000-0005-0000-0000-0000C6070000}"/>
    <cellStyle name="___retention_FEPTablesJul19_SOC_Table_Rev 2_2007Test_SoC_0618_Test_Tables_20081208 Korea feedback_08081225 " xfId="1992" xr:uid="{00000000-0005-0000-0000-0000C7070000}"/>
    <cellStyle name="___retention_FEPTablesJul19_SOC_Table_Rev 2_2007Test_SoC_0618_Test_Tables_20081208 Korea feedback_08081225 _Table Test-T8 RF updated 14 July 2009" xfId="1993" xr:uid="{00000000-0005-0000-0000-0000C8070000}"/>
    <cellStyle name="___retention_FEPTablesJul19_SOC_Table_Rev 2_2007Test_SoC_0618_Test_Tables_20081208_Table Test-T8 RF updated 14 July 2009" xfId="1994" xr:uid="{00000000-0005-0000-0000-0000C9070000}"/>
    <cellStyle name="___retention_FEPTablesJul19_SOC_Table_Rev 2_2007Test_SoC_0618_Test_Tables_20081231プローブカード案" xfId="1995" xr:uid="{00000000-0005-0000-0000-0000CA070000}"/>
    <cellStyle name="___retention_FEPTablesJul19_SOC_Table_Rev 2_2007Test_SoC_0618_Test_Tables_20081231プローブカード案_Table Test-T8 RF updated 14 July 2009" xfId="1996" xr:uid="{00000000-0005-0000-0000-0000CB070000}"/>
    <cellStyle name="___retention_FEPTablesJul19_SOC_Table_Rev 2_2007Test_SoC_0618_Test_Tables_20090113プローブカード案2" xfId="1997" xr:uid="{00000000-0005-0000-0000-0000CC070000}"/>
    <cellStyle name="___retention_FEPTablesJul19_SOC_Table_Rev 2_2007Test_SoC_0618_Test_Tables_20090113プローブカード案2_Table Test-T8 RF updated 14 July 2009" xfId="1998" xr:uid="{00000000-0005-0000-0000-0000CD070000}"/>
    <cellStyle name="___retention_FEPTablesJul19_SOC_Table_Rev 2_2007Test_SoC_0618_Test_Tables_20090113プローブカード案3" xfId="1999" xr:uid="{00000000-0005-0000-0000-0000CE070000}"/>
    <cellStyle name="___retention_FEPTablesJul19_SOC_Table_Rev 2_2007Test_SoC_0618_Test_Tables_20090113プローブカード案3_Table Test-T8 RF updated 14 July 2009" xfId="2000" xr:uid="{00000000-0005-0000-0000-0000CF070000}"/>
    <cellStyle name="___retention_FEPTablesJul19_SOC_Table_Rev 2_2007Test_SoC_0618_見直しfor2009：2007Test0829_SoC&amp;Logic" xfId="2001" xr:uid="{00000000-0005-0000-0000-0000D0070000}"/>
    <cellStyle name="___retention_FEPTablesJul19_SOC_Table_Rev 2_2007Test_SoC_0618_見直しfor2009：2007Test0829_SoC&amp;Logic(0707会議後)" xfId="2002" xr:uid="{00000000-0005-0000-0000-0000D1070000}"/>
    <cellStyle name="___retention_FEPTablesJul19_SOC_Table_Rev 2_2008Tables_FOCUS_ERM-ERD-FEP-LITH-INTC-FAC-AP_DRAFTv7" xfId="2003" xr:uid="{00000000-0005-0000-0000-0000D2070000}"/>
    <cellStyle name="___retention_FEPTablesJul19_SOC_Table_Rev 2_2008Test 081203 handler revised proposal by SEAJ" xfId="2004" xr:uid="{00000000-0005-0000-0000-0000D3070000}"/>
    <cellStyle name="___retention_FEPTablesJul19_SOC_Table_Rev 2_2008Test 081203 handler revised proposal by SEAJ_2009 ITRS TestTable(Handler)090505" xfId="2005" xr:uid="{00000000-0005-0000-0000-0000D4070000}"/>
    <cellStyle name="___retention_FEPTablesJul19_SOC_Table_Rev 2_2008Test 081203 handler revised proposal by SEAJ_Table Test-T8 RF updated 14 July 2009" xfId="2006" xr:uid="{00000000-0005-0000-0000-0000D5070000}"/>
    <cellStyle name="___retention_FEPTablesJul19_SOC_Table_Rev 2_2008Test 1120 prober " xfId="2007" xr:uid="{00000000-0005-0000-0000-0000D6070000}"/>
    <cellStyle name="___retention_FEPTablesJul19_SOC_Table_Rev 2_2008Test 1120 prober _2009 ITRS TestTable(Handler)090505" xfId="2008" xr:uid="{00000000-0005-0000-0000-0000D7070000}"/>
    <cellStyle name="___retention_FEPTablesJul19_SOC_Table_Rev 2_2008Test 1120 prober _Table Test-T8 RF updated 14 July 2009" xfId="2009" xr:uid="{00000000-0005-0000-0000-0000D8070000}"/>
    <cellStyle name="___retention_FEPTablesJul19_SOC_Table_Rev 2_2008Test0722" xfId="2010" xr:uid="{00000000-0005-0000-0000-0000D9070000}"/>
    <cellStyle name="___retention_FEPTablesJul19_SOC_Table_Rev 2_2008Test0722_2009 ITRS TestTable(Handler)090505" xfId="2011" xr:uid="{00000000-0005-0000-0000-0000DA070000}"/>
    <cellStyle name="___retention_FEPTablesJul19_SOC_Table_Rev 2_2008Test0722_Table Test-T8 RF updated 14 July 2009" xfId="2012" xr:uid="{00000000-0005-0000-0000-0000DB070000}"/>
    <cellStyle name="___retention_FEPTablesJul19_SOC_Table_Rev 2_2008Test1215" xfId="2013" xr:uid="{00000000-0005-0000-0000-0000DC070000}"/>
    <cellStyle name="___retention_FEPTablesJul19_SOC_Table_Rev 2_2008Test1215_Table Test-T8 RF updated 14 July 2009" xfId="2014" xr:uid="{00000000-0005-0000-0000-0000DD070000}"/>
    <cellStyle name="___retention_FEPTablesJul19_SOC_Table_Rev 2_2008TestProposals_Handler_081208" xfId="2015" xr:uid="{00000000-0005-0000-0000-0000DE070000}"/>
    <cellStyle name="___retention_FEPTablesJul19_SOC_Table_Rev 2_2008TestProposals_Handler_081208_Table Test-T8 RF updated 14 July 2009" xfId="2016" xr:uid="{00000000-0005-0000-0000-0000DF070000}"/>
    <cellStyle name="___retention_FEPTablesJul19_SOC_Table_Rev 2_2009 ITRS TestTable(Handler)090505" xfId="2017" xr:uid="{00000000-0005-0000-0000-0000E0070000}"/>
    <cellStyle name="___retention_FEPTablesJul19_SOC_Table_Rev 2_Table Test-T11 Prober updated 08Jul09" xfId="2018" xr:uid="{00000000-0005-0000-0000-0000E1070000}"/>
    <cellStyle name="___retention_FEPTablesJul19_SOC_Table_Rev 2_Table Test-T8 RF updated 14 July 2009" xfId="2019" xr:uid="{00000000-0005-0000-0000-0000E2070000}"/>
    <cellStyle name="___retention_FEPTablesJul19_SOC_Table_Rev 2_Test_Tables_20081208" xfId="2020" xr:uid="{00000000-0005-0000-0000-0000E3070000}"/>
    <cellStyle name="___retention_FEPTablesJul19_SOC_Table_Rev 2_Test_Tables_20081208 Korea feedback_08081225 " xfId="2021" xr:uid="{00000000-0005-0000-0000-0000E4070000}"/>
    <cellStyle name="___retention_FEPTablesJul19_SOC_Table_Rev 2_Test_Tables_20081208 Korea feedback_08081225 _Table Test-T8 RF updated 14 July 2009" xfId="2022" xr:uid="{00000000-0005-0000-0000-0000E5070000}"/>
    <cellStyle name="___retention_FEPTablesJul19_SOC_Table_Rev 2_Test_Tables_20081208_Table Test-T8 RF updated 14 July 2009" xfId="2023" xr:uid="{00000000-0005-0000-0000-0000E6070000}"/>
    <cellStyle name="___retention_FEPTablesJul19_SOC_Table_Rev 2_Test_Tables_20081231プローブカード案" xfId="2024" xr:uid="{00000000-0005-0000-0000-0000E7070000}"/>
    <cellStyle name="___retention_FEPTablesJul19_SOC_Table_Rev 2_Test_Tables_20081231プローブカード案_Table Test-T8 RF updated 14 July 2009" xfId="2025" xr:uid="{00000000-0005-0000-0000-0000E8070000}"/>
    <cellStyle name="___retention_FEPTablesJul19_SOC_Table_Rev 2_Test_Tables_20090113プローブカード案2" xfId="2026" xr:uid="{00000000-0005-0000-0000-0000E9070000}"/>
    <cellStyle name="___retention_FEPTablesJul19_SOC_Table_Rev 2_Test_Tables_20090113プローブカード案2_Table Test-T8 RF updated 14 July 2009" xfId="2027" xr:uid="{00000000-0005-0000-0000-0000EA070000}"/>
    <cellStyle name="___retention_FEPTablesJul19_SOC_Table_Rev 2_Test_Tables_20090113プローブカード案3" xfId="2028" xr:uid="{00000000-0005-0000-0000-0000EB070000}"/>
    <cellStyle name="___retention_FEPTablesJul19_SOC_Table_Rev 2_Test_Tables_20090113プローブカード案3_Table Test-T8 RF updated 14 July 2009" xfId="2029" xr:uid="{00000000-0005-0000-0000-0000EC070000}"/>
    <cellStyle name="___retention_FEPTablesJul19_SOC_Table_Rev 2_WK_2007Test0612Rev04" xfId="2030" xr:uid="{00000000-0005-0000-0000-0000ED070000}"/>
    <cellStyle name="___retention_FEPTablesJul19_SOC_Table_Rev 2_WK_2007Test0612Rev04_2008Tables_FOCUS_ERM-ERD-FEP-LITH-INTC-FAC-AP_DRAFTv7" xfId="2031" xr:uid="{00000000-0005-0000-0000-0000EE070000}"/>
    <cellStyle name="___retention_FEPTablesJul19_SOC_Table_Rev 2_WK_2007Test0612Rev04_2008Test 081203 handler revised proposal by SEAJ" xfId="2032" xr:uid="{00000000-0005-0000-0000-0000EF070000}"/>
    <cellStyle name="___retention_FEPTablesJul19_SOC_Table_Rev 2_WK_2007Test0612Rev04_2008Test 081203 handler revised proposal by SEAJ_2009 ITRS TestTable(Handler)090505" xfId="2033" xr:uid="{00000000-0005-0000-0000-0000F0070000}"/>
    <cellStyle name="___retention_FEPTablesJul19_SOC_Table_Rev 2_WK_2007Test0612Rev04_2008Test 081203 handler revised proposal by SEAJ_Table Test-T8 RF updated 14 July 2009" xfId="2034" xr:uid="{00000000-0005-0000-0000-0000F1070000}"/>
    <cellStyle name="___retention_FEPTablesJul19_SOC_Table_Rev 2_WK_2007Test0612Rev04_2008Test 1120 prober " xfId="2035" xr:uid="{00000000-0005-0000-0000-0000F2070000}"/>
    <cellStyle name="___retention_FEPTablesJul19_SOC_Table_Rev 2_WK_2007Test0612Rev04_2008Test 1120 prober _2009 ITRS TestTable(Handler)090505" xfId="2036" xr:uid="{00000000-0005-0000-0000-0000F3070000}"/>
    <cellStyle name="___retention_FEPTablesJul19_SOC_Table_Rev 2_WK_2007Test0612Rev04_2008Test 1120 prober _Table Test-T8 RF updated 14 July 2009" xfId="2037" xr:uid="{00000000-0005-0000-0000-0000F4070000}"/>
    <cellStyle name="___retention_FEPTablesJul19_SOC_Table_Rev 2_WK_2007Test0612Rev04_2008Test0722" xfId="2038" xr:uid="{00000000-0005-0000-0000-0000F5070000}"/>
    <cellStyle name="___retention_FEPTablesJul19_SOC_Table_Rev 2_WK_2007Test0612Rev04_2008Test0722_2009 ITRS TestTable(Handler)090505" xfId="2039" xr:uid="{00000000-0005-0000-0000-0000F6070000}"/>
    <cellStyle name="___retention_FEPTablesJul19_SOC_Table_Rev 2_WK_2007Test0612Rev04_2008Test0722_Table Test-T8 RF updated 14 July 2009" xfId="2040" xr:uid="{00000000-0005-0000-0000-0000F7070000}"/>
    <cellStyle name="___retention_FEPTablesJul19_SOC_Table_Rev 2_WK_2007Test0612Rev04_2008Test1215" xfId="2041" xr:uid="{00000000-0005-0000-0000-0000F8070000}"/>
    <cellStyle name="___retention_FEPTablesJul19_SOC_Table_Rev 2_WK_2007Test0612Rev04_2008Test1215_Table Test-T8 RF updated 14 July 2009" xfId="2042" xr:uid="{00000000-0005-0000-0000-0000F9070000}"/>
    <cellStyle name="___retention_FEPTablesJul19_SOC_Table_Rev 2_WK_2007Test0612Rev04_2008TestProposals_Handler_081208" xfId="2043" xr:uid="{00000000-0005-0000-0000-0000FA070000}"/>
    <cellStyle name="___retention_FEPTablesJul19_SOC_Table_Rev 2_WK_2007Test0612Rev04_2008TestProposals_Handler_081208_Table Test-T8 RF updated 14 July 2009" xfId="2044" xr:uid="{00000000-0005-0000-0000-0000FB070000}"/>
    <cellStyle name="___retention_FEPTablesJul19_SOC_Table_Rev 2_WK_2007Test0612Rev04_2009 ITRS TestTable(Handler)090505" xfId="2045" xr:uid="{00000000-0005-0000-0000-0000FC070000}"/>
    <cellStyle name="___retention_FEPTablesJul19_SOC_Table_Rev 2_WK_2007Test0612Rev04_Table Test-T11 Prober updated 08Jul09" xfId="2046" xr:uid="{00000000-0005-0000-0000-0000FD070000}"/>
    <cellStyle name="___retention_FEPTablesJul19_SOC_Table_Rev 2_WK_2007Test0612Rev04_Table Test-T8 RF updated 14 July 2009" xfId="2047" xr:uid="{00000000-0005-0000-0000-0000FE070000}"/>
    <cellStyle name="___retention_FEPTablesJul19_SOC_Table_Rev 2_WK_2007Test0612Rev04_Test_Tables_20081208" xfId="2048" xr:uid="{00000000-0005-0000-0000-0000FF070000}"/>
    <cellStyle name="___retention_FEPTablesJul19_SOC_Table_Rev 2_WK_2007Test0612Rev04_Test_Tables_20081208 Korea feedback_08081225 " xfId="2049" xr:uid="{00000000-0005-0000-0000-000000080000}"/>
    <cellStyle name="___retention_FEPTablesJul19_SOC_Table_Rev 2_WK_2007Test0612Rev04_Test_Tables_20081208 Korea feedback_08081225 _Table Test-T8 RF updated 14 July 2009" xfId="2050" xr:uid="{00000000-0005-0000-0000-000001080000}"/>
    <cellStyle name="___retention_FEPTablesJul19_SOC_Table_Rev 2_WK_2007Test0612Rev04_Test_Tables_20081208_Table Test-T8 RF updated 14 July 2009" xfId="2051" xr:uid="{00000000-0005-0000-0000-000002080000}"/>
    <cellStyle name="___retention_FEPTablesJul19_SOC_Table_Rev 2_WK_2007Test0612Rev04_Test_Tables_20081231プローブカード案" xfId="2052" xr:uid="{00000000-0005-0000-0000-000003080000}"/>
    <cellStyle name="___retention_FEPTablesJul19_SOC_Table_Rev 2_WK_2007Test0612Rev04_Test_Tables_20081231プローブカード案_Table Test-T8 RF updated 14 July 2009" xfId="2053" xr:uid="{00000000-0005-0000-0000-000004080000}"/>
    <cellStyle name="___retention_FEPTablesJul19_SOC_Table_Rev 2_WK_2007Test0612Rev04_Test_Tables_20090113プローブカード案2" xfId="2054" xr:uid="{00000000-0005-0000-0000-000005080000}"/>
    <cellStyle name="___retention_FEPTablesJul19_SOC_Table_Rev 2_WK_2007Test0612Rev04_Test_Tables_20090113プローブカード案2_Table Test-T8 RF updated 14 July 2009" xfId="2055" xr:uid="{00000000-0005-0000-0000-000006080000}"/>
    <cellStyle name="___retention_FEPTablesJul19_SOC_Table_Rev 2_WK_2007Test0612Rev04_Test_Tables_20090113プローブカード案3" xfId="2056" xr:uid="{00000000-0005-0000-0000-000007080000}"/>
    <cellStyle name="___retention_FEPTablesJul19_SOC_Table_Rev 2_WK_2007Test0612Rev04_Test_Tables_20090113プローブカード案3_Table Test-T8 RF updated 14 July 2009" xfId="2057" xr:uid="{00000000-0005-0000-0000-000008080000}"/>
    <cellStyle name="___retention_FEPTablesJul19_SOC_Table_Rev 2_WK_2007Test0612Rev04_見直しfor2009：2007Test0829_SoC&amp;Logic" xfId="2058" xr:uid="{00000000-0005-0000-0000-000009080000}"/>
    <cellStyle name="___retention_FEPTablesJul19_SOC_Table_Rev 2_WK_2007Test0612Rev04_見直しfor2009：2007Test0829_SoC&amp;Logic(0707会議後)" xfId="2059" xr:uid="{00000000-0005-0000-0000-00000A080000}"/>
    <cellStyle name="___retention_FEPTablesJul19_SOC_Table_Rev 2_見直しfor2009：2007Test0829_SoC&amp;Logic" xfId="2060" xr:uid="{00000000-0005-0000-0000-00000B080000}"/>
    <cellStyle name="___retention_FEPTablesJul19_SOC_Table_Rev 2_見直しfor2009：2007Test0829_SoC&amp;Logic(0707会議後)" xfId="2061" xr:uid="{00000000-0005-0000-0000-00000C080000}"/>
    <cellStyle name="___retention_FEPTablesJul19_Table  Corrections 120708 FINAL to LSW 120708" xfId="2062" xr:uid="{00000000-0005-0000-0000-00000D080000}"/>
    <cellStyle name="___retention_FEPTablesJul19_Table Corrections 120908 FINAL to LSW 120908" xfId="2063" xr:uid="{00000000-0005-0000-0000-00000E080000}"/>
    <cellStyle name="___retention_FEPTablesJul19_Table Test-T11 Prober 27May09-with2008changes" xfId="2064" xr:uid="{00000000-0005-0000-0000-00000F080000}"/>
    <cellStyle name="___retention_FEPTablesJul19_Table Test-T11 Prober30July09-with2008changes" xfId="2065" xr:uid="{00000000-0005-0000-0000-000010080000}"/>
    <cellStyle name="___retention_FEPTablesJul19_Table Test-T12 Handler 27May28-with2008changes" xfId="2066" xr:uid="{00000000-0005-0000-0000-000011080000}"/>
    <cellStyle name="___retention_FEPTablesJul19_Table Test-T14 Probecard 28May09-with2008changes" xfId="2067" xr:uid="{00000000-0005-0000-0000-000012080000}"/>
    <cellStyle name="___retention_FEPTablesJul19_Table Test-T15 Socket 17Jun09" xfId="2068" xr:uid="{00000000-0005-0000-0000-000013080000}"/>
    <cellStyle name="___retention_FEPTablesJul19_Table Test-T2 Parallelism updated 08Jul09SanFran" xfId="2069" xr:uid="{00000000-0005-0000-0000-000014080000}"/>
    <cellStyle name="___retention_FEPTablesJul19_Table Test-T8 RF updated 05April09" xfId="2070" xr:uid="{00000000-0005-0000-0000-000015080000}"/>
    <cellStyle name="___retention_FEPTablesJul19_Table Test-T9 BurnIn updated 08Jul09" xfId="2071" xr:uid="{00000000-0005-0000-0000-000016080000}"/>
    <cellStyle name="___retention_FEPTablesJul19_Table_Test2009_T3_SoC&amp;Logic_071309" xfId="2072" xr:uid="{00000000-0005-0000-0000-000017080000}"/>
    <cellStyle name="___retention_FEPTablesJul19_Table_Test2009_T3_SoC&amp;Logic_073109" xfId="2073" xr:uid="{00000000-0005-0000-0000-000018080000}"/>
    <cellStyle name="___retention_FEPTablesJul19_Tables2007June1Draft" xfId="2074" xr:uid="{00000000-0005-0000-0000-000019080000}"/>
    <cellStyle name="___retention_FEPTablesJul19_Tables2007June1Draft (2)" xfId="2075" xr:uid="{00000000-0005-0000-0000-00001A080000}"/>
    <cellStyle name="___retention_FEPTablesJul19_Tables2007June1Draft (2)_2008Tables_FOCUS_ERM-ERD-FEP-LITH-INTC-FAC-AP_DRAFTv7" xfId="2076" xr:uid="{00000000-0005-0000-0000-00001B080000}"/>
    <cellStyle name="___retention_FEPTablesJul19_Tables2007June1Draft (2)_2008Test 081203 handler revised proposal by SEAJ" xfId="2077" xr:uid="{00000000-0005-0000-0000-00001C080000}"/>
    <cellStyle name="___retention_FEPTablesJul19_Tables2007June1Draft (2)_2008Test 081203 handler revised proposal by SEAJ_2009 ITRS TestTable(Handler)090505" xfId="2078" xr:uid="{00000000-0005-0000-0000-00001D080000}"/>
    <cellStyle name="___retention_FEPTablesJul19_Tables2007June1Draft (2)_2008Test 081203 handler revised proposal by SEAJ_Table Test-T8 RF updated 14 July 2009" xfId="2079" xr:uid="{00000000-0005-0000-0000-00001E080000}"/>
    <cellStyle name="___retention_FEPTablesJul19_Tables2007June1Draft (2)_2008Test 1120 prober " xfId="2080" xr:uid="{00000000-0005-0000-0000-00001F080000}"/>
    <cellStyle name="___retention_FEPTablesJul19_Tables2007June1Draft (2)_2008Test 1120 prober _2009 ITRS TestTable(Handler)090505" xfId="2081" xr:uid="{00000000-0005-0000-0000-000020080000}"/>
    <cellStyle name="___retention_FEPTablesJul19_Tables2007June1Draft (2)_2008Test 1120 prober _Table Test-T8 RF updated 14 July 2009" xfId="2082" xr:uid="{00000000-0005-0000-0000-000021080000}"/>
    <cellStyle name="___retention_FEPTablesJul19_Tables2007June1Draft (2)_2008Test0722" xfId="2083" xr:uid="{00000000-0005-0000-0000-000022080000}"/>
    <cellStyle name="___retention_FEPTablesJul19_Tables2007June1Draft (2)_2008Test0722_2009 ITRS TestTable(Handler)090505" xfId="2084" xr:uid="{00000000-0005-0000-0000-000023080000}"/>
    <cellStyle name="___retention_FEPTablesJul19_Tables2007June1Draft (2)_2008Test0722_Table Test-T8 RF updated 14 July 2009" xfId="2085" xr:uid="{00000000-0005-0000-0000-000024080000}"/>
    <cellStyle name="___retention_FEPTablesJul19_Tables2007June1Draft (2)_2008Test1215" xfId="2086" xr:uid="{00000000-0005-0000-0000-000025080000}"/>
    <cellStyle name="___retention_FEPTablesJul19_Tables2007June1Draft (2)_2008Test1215_Table Test-T8 RF updated 14 July 2009" xfId="2087" xr:uid="{00000000-0005-0000-0000-000026080000}"/>
    <cellStyle name="___retention_FEPTablesJul19_Tables2007June1Draft (2)_2008TestProposals_Handler_081208" xfId="2088" xr:uid="{00000000-0005-0000-0000-000027080000}"/>
    <cellStyle name="___retention_FEPTablesJul19_Tables2007June1Draft (2)_2008TestProposals_Handler_081208_Table Test-T8 RF updated 14 July 2009" xfId="2089" xr:uid="{00000000-0005-0000-0000-000028080000}"/>
    <cellStyle name="___retention_FEPTablesJul19_Tables2007June1Draft (2)_2009 ITRS TestTable(Handler)090505" xfId="2090" xr:uid="{00000000-0005-0000-0000-000029080000}"/>
    <cellStyle name="___retention_FEPTablesJul19_Tables2007June1Draft (2)_Table Test-T11 Prober updated 08Jul09" xfId="2091" xr:uid="{00000000-0005-0000-0000-00002A080000}"/>
    <cellStyle name="___retention_FEPTablesJul19_Tables2007June1Draft (2)_Table Test-T8 RF updated 14 July 2009" xfId="2092" xr:uid="{00000000-0005-0000-0000-00002B080000}"/>
    <cellStyle name="___retention_FEPTablesJul19_Tables2007June1Draft (2)_Test_Tables_20081208" xfId="2093" xr:uid="{00000000-0005-0000-0000-00002C080000}"/>
    <cellStyle name="___retention_FEPTablesJul19_Tables2007June1Draft (2)_Test_Tables_20081208 Korea feedback_08081225 " xfId="2094" xr:uid="{00000000-0005-0000-0000-00002D080000}"/>
    <cellStyle name="___retention_FEPTablesJul19_Tables2007June1Draft (2)_Test_Tables_20081208 Korea feedback_08081225 _Table Test-T8 RF updated 14 July 2009" xfId="2095" xr:uid="{00000000-0005-0000-0000-00002E080000}"/>
    <cellStyle name="___retention_FEPTablesJul19_Tables2007June1Draft (2)_Test_Tables_20081208_Table Test-T8 RF updated 14 July 2009" xfId="2096" xr:uid="{00000000-0005-0000-0000-00002F080000}"/>
    <cellStyle name="___retention_FEPTablesJul19_Tables2007June1Draft (2)_Test_Tables_20081231プローブカード案" xfId="2097" xr:uid="{00000000-0005-0000-0000-000030080000}"/>
    <cellStyle name="___retention_FEPTablesJul19_Tables2007June1Draft (2)_Test_Tables_20081231プローブカード案_Table Test-T8 RF updated 14 July 2009" xfId="2098" xr:uid="{00000000-0005-0000-0000-000031080000}"/>
    <cellStyle name="___retention_FEPTablesJul19_Tables2007June1Draft (2)_Test_Tables_20090113プローブカード案2" xfId="2099" xr:uid="{00000000-0005-0000-0000-000032080000}"/>
    <cellStyle name="___retention_FEPTablesJul19_Tables2007June1Draft (2)_Test_Tables_20090113プローブカード案2_Table Test-T8 RF updated 14 July 2009" xfId="2100" xr:uid="{00000000-0005-0000-0000-000033080000}"/>
    <cellStyle name="___retention_FEPTablesJul19_Tables2007June1Draft (2)_Test_Tables_20090113プローブカード案3" xfId="2101" xr:uid="{00000000-0005-0000-0000-000034080000}"/>
    <cellStyle name="___retention_FEPTablesJul19_Tables2007June1Draft (2)_Test_Tables_20090113プローブカード案3_Table Test-T8 RF updated 14 July 2009" xfId="2102" xr:uid="{00000000-0005-0000-0000-000035080000}"/>
    <cellStyle name="___retention_FEPTablesJul19_Tables2007June1Draft_2008Tables_FOCUS_ERM-ERD-FEP-LITH-INTC-FAC-AP_DRAFTv7" xfId="2103" xr:uid="{00000000-0005-0000-0000-000036080000}"/>
    <cellStyle name="___retention_FEPTablesJul19_Tables2007June1Draft_2008Test 081203 handler revised proposal by SEAJ" xfId="2104" xr:uid="{00000000-0005-0000-0000-000037080000}"/>
    <cellStyle name="___retention_FEPTablesJul19_Tables2007June1Draft_2008Test 081203 handler revised proposal by SEAJ_2009 ITRS TestTable(Handler)090505" xfId="2105" xr:uid="{00000000-0005-0000-0000-000038080000}"/>
    <cellStyle name="___retention_FEPTablesJul19_Tables2007June1Draft_2008Test 081203 handler revised proposal by SEAJ_Table Test-T8 RF updated 14 July 2009" xfId="2106" xr:uid="{00000000-0005-0000-0000-000039080000}"/>
    <cellStyle name="___retention_FEPTablesJul19_Tables2007June1Draft_2008Test 1120 prober " xfId="2107" xr:uid="{00000000-0005-0000-0000-00003A080000}"/>
    <cellStyle name="___retention_FEPTablesJul19_Tables2007June1Draft_2008Test 1120 prober _2009 ITRS TestTable(Handler)090505" xfId="2108" xr:uid="{00000000-0005-0000-0000-00003B080000}"/>
    <cellStyle name="___retention_FEPTablesJul19_Tables2007June1Draft_2008Test 1120 prober _Table Test-T8 RF updated 14 July 2009" xfId="2109" xr:uid="{00000000-0005-0000-0000-00003C080000}"/>
    <cellStyle name="___retention_FEPTablesJul19_Tables2007June1Draft_2008Test0722" xfId="2110" xr:uid="{00000000-0005-0000-0000-00003D080000}"/>
    <cellStyle name="___retention_FEPTablesJul19_Tables2007June1Draft_2008Test0722_2009 ITRS TestTable(Handler)090505" xfId="2111" xr:uid="{00000000-0005-0000-0000-00003E080000}"/>
    <cellStyle name="___retention_FEPTablesJul19_Tables2007June1Draft_2008Test0722_Table Test-T8 RF updated 14 July 2009" xfId="2112" xr:uid="{00000000-0005-0000-0000-00003F080000}"/>
    <cellStyle name="___retention_FEPTablesJul19_Tables2007June1Draft_2008Test1215" xfId="2113" xr:uid="{00000000-0005-0000-0000-000040080000}"/>
    <cellStyle name="___retention_FEPTablesJul19_Tables2007June1Draft_2008Test1215_Table Test-T8 RF updated 14 July 2009" xfId="2114" xr:uid="{00000000-0005-0000-0000-000041080000}"/>
    <cellStyle name="___retention_FEPTablesJul19_Tables2007June1Draft_2008TestProposals_Handler_081208" xfId="2115" xr:uid="{00000000-0005-0000-0000-000042080000}"/>
    <cellStyle name="___retention_FEPTablesJul19_Tables2007June1Draft_2008TestProposals_Handler_081208_Table Test-T8 RF updated 14 July 2009" xfId="2116" xr:uid="{00000000-0005-0000-0000-000043080000}"/>
    <cellStyle name="___retention_FEPTablesJul19_Tables2007June1Draft_2009 ITRS TestTable(Handler)090505" xfId="2117" xr:uid="{00000000-0005-0000-0000-000044080000}"/>
    <cellStyle name="___retention_FEPTablesJul19_Tables2007June1Draft_Table Test-T11 Prober updated 08Jul09" xfId="2118" xr:uid="{00000000-0005-0000-0000-000045080000}"/>
    <cellStyle name="___retention_FEPTablesJul19_Tables2007June1Draft_Table Test-T8 RF updated 14 July 2009" xfId="2119" xr:uid="{00000000-0005-0000-0000-000046080000}"/>
    <cellStyle name="___retention_FEPTablesJul19_Tables2007June1Draft_Test_Tables_20081208" xfId="2120" xr:uid="{00000000-0005-0000-0000-000047080000}"/>
    <cellStyle name="___retention_FEPTablesJul19_Tables2007June1Draft_Test_Tables_20081208 Korea feedback_08081225 " xfId="2121" xr:uid="{00000000-0005-0000-0000-000048080000}"/>
    <cellStyle name="___retention_FEPTablesJul19_Tables2007June1Draft_Test_Tables_20081208 Korea feedback_08081225 _Table Test-T8 RF updated 14 July 2009" xfId="2122" xr:uid="{00000000-0005-0000-0000-000049080000}"/>
    <cellStyle name="___retention_FEPTablesJul19_Tables2007June1Draft_Test_Tables_20081208_Table Test-T8 RF updated 14 July 2009" xfId="2123" xr:uid="{00000000-0005-0000-0000-00004A080000}"/>
    <cellStyle name="___retention_FEPTablesJul19_Tables2007June1Draft_Test_Tables_20081231プローブカード案" xfId="2124" xr:uid="{00000000-0005-0000-0000-00004B080000}"/>
    <cellStyle name="___retention_FEPTablesJul19_Tables2007June1Draft_Test_Tables_20081231プローブカード案_Table Test-T8 RF updated 14 July 2009" xfId="2125" xr:uid="{00000000-0005-0000-0000-00004C080000}"/>
    <cellStyle name="___retention_FEPTablesJul19_Tables2007June1Draft_Test_Tables_20090113プローブカード案2" xfId="2126" xr:uid="{00000000-0005-0000-0000-00004D080000}"/>
    <cellStyle name="___retention_FEPTablesJul19_Tables2007June1Draft_Test_Tables_20090113プローブカード案2_Table Test-T8 RF updated 14 July 2009" xfId="2127" xr:uid="{00000000-0005-0000-0000-00004E080000}"/>
    <cellStyle name="___retention_FEPTablesJul19_Tables2007June1Draft_Test_Tables_20090113プローブカード案3" xfId="2128" xr:uid="{00000000-0005-0000-0000-00004F080000}"/>
    <cellStyle name="___retention_FEPTablesJul19_Tables2007June1Draft_Test_Tables_20090113プローブカード案3_Table Test-T8 RF updated 14 July 2009" xfId="2129" xr:uid="{00000000-0005-0000-0000-000050080000}"/>
    <cellStyle name="___retention_INTC6_2008_5_1 (Sam) release 121408" xfId="2130" xr:uid="{00000000-0005-0000-0000-000051080000}"/>
    <cellStyle name="___retention_ITRS2008_YMDB Tables_semi_final~2" xfId="2131" xr:uid="{00000000-0005-0000-0000-000052080000}"/>
    <cellStyle name="___retention_ITRS2008_YMDB Tables_YE5update080908" xfId="2132" xr:uid="{00000000-0005-0000-0000-000053080000}"/>
    <cellStyle name="___retention_probe card difficult challenges" xfId="2133" xr:uid="{00000000-0005-0000-0000-000054080000}"/>
    <cellStyle name="___retention_probe card difficult challenges_2007Test_SoC_0618" xfId="2134" xr:uid="{00000000-0005-0000-0000-000055080000}"/>
    <cellStyle name="___retention_probe card difficult challenges_2007Test_SoC_0618_2008Tables_FOCUS_ERM-ERD-FEP-LITH-INTC-FAC-AP_DRAFTv7" xfId="2135" xr:uid="{00000000-0005-0000-0000-000056080000}"/>
    <cellStyle name="___retention_probe card difficult challenges_2007Test_SoC_0618_2008Test 081203 handler revised proposal by SEAJ" xfId="2136" xr:uid="{00000000-0005-0000-0000-000057080000}"/>
    <cellStyle name="___retention_probe card difficult challenges_2007Test_SoC_0618_2008Test 081203 handler revised proposal by SEAJ_2009 ITRS TestTable(Handler)090505" xfId="2137" xr:uid="{00000000-0005-0000-0000-000058080000}"/>
    <cellStyle name="___retention_probe card difficult challenges_2007Test_SoC_0618_2008Test 081203 handler revised proposal by SEAJ_Table Test-T8 RF updated 14 July 2009" xfId="2138" xr:uid="{00000000-0005-0000-0000-000059080000}"/>
    <cellStyle name="___retention_probe card difficult challenges_2007Test_SoC_0618_2008Test 1120 prober " xfId="2139" xr:uid="{00000000-0005-0000-0000-00005A080000}"/>
    <cellStyle name="___retention_probe card difficult challenges_2007Test_SoC_0618_2008Test 1120 prober _2009 ITRS TestTable(Handler)090505" xfId="2140" xr:uid="{00000000-0005-0000-0000-00005B080000}"/>
    <cellStyle name="___retention_probe card difficult challenges_2007Test_SoC_0618_2008Test 1120 prober _Table Test-T8 RF updated 14 July 2009" xfId="2141" xr:uid="{00000000-0005-0000-0000-00005C080000}"/>
    <cellStyle name="___retention_probe card difficult challenges_2007Test_SoC_0618_2008Test0722" xfId="2142" xr:uid="{00000000-0005-0000-0000-00005D080000}"/>
    <cellStyle name="___retention_probe card difficult challenges_2007Test_SoC_0618_2008Test0722_2009 ITRS TestTable(Handler)090505" xfId="2143" xr:uid="{00000000-0005-0000-0000-00005E080000}"/>
    <cellStyle name="___retention_probe card difficult challenges_2007Test_SoC_0618_2008Test0722_Table Test-T8 RF updated 14 July 2009" xfId="2144" xr:uid="{00000000-0005-0000-0000-00005F080000}"/>
    <cellStyle name="___retention_probe card difficult challenges_2007Test_SoC_0618_2008Test1215" xfId="2145" xr:uid="{00000000-0005-0000-0000-000060080000}"/>
    <cellStyle name="___retention_probe card difficult challenges_2007Test_SoC_0618_2008Test1215_Table Test-T8 RF updated 14 July 2009" xfId="2146" xr:uid="{00000000-0005-0000-0000-000061080000}"/>
    <cellStyle name="___retention_probe card difficult challenges_2007Test_SoC_0618_2008TestProposals_Handler_081208" xfId="2147" xr:uid="{00000000-0005-0000-0000-000062080000}"/>
    <cellStyle name="___retention_probe card difficult challenges_2007Test_SoC_0618_2008TestProposals_Handler_081208_Table Test-T8 RF updated 14 July 2009" xfId="2148" xr:uid="{00000000-0005-0000-0000-000063080000}"/>
    <cellStyle name="___retention_probe card difficult challenges_2007Test_SoC_0618_2009 ITRS TestTable(Handler)090505" xfId="2149" xr:uid="{00000000-0005-0000-0000-000064080000}"/>
    <cellStyle name="___retention_probe card difficult challenges_2007Test_SoC_0618_Table Test-T11 Prober updated 08Jul09" xfId="2150" xr:uid="{00000000-0005-0000-0000-000065080000}"/>
    <cellStyle name="___retention_probe card difficult challenges_2007Test_SoC_0618_Table Test-T8 RF updated 14 July 2009" xfId="2151" xr:uid="{00000000-0005-0000-0000-000066080000}"/>
    <cellStyle name="___retention_probe card difficult challenges_2007Test_SoC_0618_Test_Tables_20081208" xfId="2152" xr:uid="{00000000-0005-0000-0000-000067080000}"/>
    <cellStyle name="___retention_probe card difficult challenges_2007Test_SoC_0618_Test_Tables_20081208 Korea feedback_08081225 " xfId="2153" xr:uid="{00000000-0005-0000-0000-000068080000}"/>
    <cellStyle name="___retention_probe card difficult challenges_2007Test_SoC_0618_Test_Tables_20081208 Korea feedback_08081225 _Table Test-T8 RF updated 14 July 2009" xfId="2154" xr:uid="{00000000-0005-0000-0000-000069080000}"/>
    <cellStyle name="___retention_probe card difficult challenges_2007Test_SoC_0618_Test_Tables_20081208_Table Test-T8 RF updated 14 July 2009" xfId="2155" xr:uid="{00000000-0005-0000-0000-00006A080000}"/>
    <cellStyle name="___retention_probe card difficult challenges_2007Test_SoC_0618_Test_Tables_20081231プローブカード案" xfId="2156" xr:uid="{00000000-0005-0000-0000-00006B080000}"/>
    <cellStyle name="___retention_probe card difficult challenges_2007Test_SoC_0618_Test_Tables_20081231プローブカード案_Table Test-T8 RF updated 14 July 2009" xfId="2157" xr:uid="{00000000-0005-0000-0000-00006C080000}"/>
    <cellStyle name="___retention_probe card difficult challenges_2007Test_SoC_0618_Test_Tables_20090113プローブカード案2" xfId="2158" xr:uid="{00000000-0005-0000-0000-00006D080000}"/>
    <cellStyle name="___retention_probe card difficult challenges_2007Test_SoC_0618_Test_Tables_20090113プローブカード案2_Table Test-T8 RF updated 14 July 2009" xfId="2159" xr:uid="{00000000-0005-0000-0000-00006E080000}"/>
    <cellStyle name="___retention_probe card difficult challenges_2007Test_SoC_0618_Test_Tables_20090113プローブカード案3" xfId="2160" xr:uid="{00000000-0005-0000-0000-00006F080000}"/>
    <cellStyle name="___retention_probe card difficult challenges_2007Test_SoC_0618_Test_Tables_20090113プローブカード案3_Table Test-T8 RF updated 14 July 2009" xfId="2161" xr:uid="{00000000-0005-0000-0000-000070080000}"/>
    <cellStyle name="___retention_probe card difficult challenges_2007Test_SoC_0618_見直しfor2009：2007Test0829_SoC&amp;Logic" xfId="2162" xr:uid="{00000000-0005-0000-0000-000071080000}"/>
    <cellStyle name="___retention_probe card difficult challenges_2007Test_SoC_0618_見直しfor2009：2007Test0829_SoC&amp;Logic(0707会議後)" xfId="2163" xr:uid="{00000000-0005-0000-0000-000072080000}"/>
    <cellStyle name="___retention_probe card difficult challenges_2008Tables_FOCUS_ERM-ERD-FEP-LITH-INTC-FAC-AP_DRAFTv7" xfId="2164" xr:uid="{00000000-0005-0000-0000-000073080000}"/>
    <cellStyle name="___retention_probe card difficult challenges_2008Test 081203 handler revised proposal by SEAJ" xfId="2165" xr:uid="{00000000-0005-0000-0000-000074080000}"/>
    <cellStyle name="___retention_probe card difficult challenges_2008Test 081203 handler revised proposal by SEAJ_2009 ITRS TestTable(Handler)090505" xfId="2166" xr:uid="{00000000-0005-0000-0000-000075080000}"/>
    <cellStyle name="___retention_probe card difficult challenges_2008Test 081203 handler revised proposal by SEAJ_Table Test-T8 RF updated 14 July 2009" xfId="2167" xr:uid="{00000000-0005-0000-0000-000076080000}"/>
    <cellStyle name="___retention_probe card difficult challenges_2008Test 1120 prober " xfId="2168" xr:uid="{00000000-0005-0000-0000-000077080000}"/>
    <cellStyle name="___retention_probe card difficult challenges_2008Test 1120 prober _2009 ITRS TestTable(Handler)090505" xfId="2169" xr:uid="{00000000-0005-0000-0000-000078080000}"/>
    <cellStyle name="___retention_probe card difficult challenges_2008Test 1120 prober _Table Test-T8 RF updated 14 July 2009" xfId="2170" xr:uid="{00000000-0005-0000-0000-000079080000}"/>
    <cellStyle name="___retention_probe card difficult challenges_2008Test0722" xfId="2171" xr:uid="{00000000-0005-0000-0000-00007A080000}"/>
    <cellStyle name="___retention_probe card difficult challenges_2008Test0722_2009 ITRS TestTable(Handler)090505" xfId="2172" xr:uid="{00000000-0005-0000-0000-00007B080000}"/>
    <cellStyle name="___retention_probe card difficult challenges_2008Test0722_Table Test-T8 RF updated 14 July 2009" xfId="2173" xr:uid="{00000000-0005-0000-0000-00007C080000}"/>
    <cellStyle name="___retention_probe card difficult challenges_2008Test1215" xfId="2174" xr:uid="{00000000-0005-0000-0000-00007D080000}"/>
    <cellStyle name="___retention_probe card difficult challenges_2008Test1215_Table Test-T8 RF updated 14 July 2009" xfId="2175" xr:uid="{00000000-0005-0000-0000-00007E080000}"/>
    <cellStyle name="___retention_probe card difficult challenges_2008TestProposals_Handler_081208" xfId="2176" xr:uid="{00000000-0005-0000-0000-00007F080000}"/>
    <cellStyle name="___retention_probe card difficult challenges_2008TestProposals_Handler_081208_Table Test-T8 RF updated 14 July 2009" xfId="2177" xr:uid="{00000000-0005-0000-0000-000080080000}"/>
    <cellStyle name="___retention_probe card difficult challenges_2009 ITRS TestTable(Handler)090505" xfId="2178" xr:uid="{00000000-0005-0000-0000-000081080000}"/>
    <cellStyle name="___retention_probe card difficult challenges_SOC_Proposal_2 (1)" xfId="2179" xr:uid="{00000000-0005-0000-0000-000082080000}"/>
    <cellStyle name="___retention_probe card difficult challenges_SOC_Proposal_2 (1)_2007Test_SoC_0618" xfId="2180" xr:uid="{00000000-0005-0000-0000-000083080000}"/>
    <cellStyle name="___retention_probe card difficult challenges_SOC_Proposal_2 (1)_2007Test_SoC_0618_2008Tables_FOCUS_ERM-ERD-FEP-LITH-INTC-FAC-AP_DRAFTv7" xfId="2181" xr:uid="{00000000-0005-0000-0000-000084080000}"/>
    <cellStyle name="___retention_probe card difficult challenges_SOC_Proposal_2 (1)_2007Test_SoC_0618_2008Test 081203 handler revised proposal by SEAJ" xfId="2182" xr:uid="{00000000-0005-0000-0000-000085080000}"/>
    <cellStyle name="___retention_probe card difficult challenges_SOC_Proposal_2 (1)_2007Test_SoC_0618_2008Test 081203 handler revised proposal by SEAJ_2009 ITRS TestTable(Handler)090505" xfId="2183" xr:uid="{00000000-0005-0000-0000-000086080000}"/>
    <cellStyle name="___retention_probe card difficult challenges_SOC_Proposal_2 (1)_2007Test_SoC_0618_2008Test 081203 handler revised proposal by SEAJ_Table Test-T8 RF updated 14 July 2009" xfId="2184" xr:uid="{00000000-0005-0000-0000-000087080000}"/>
    <cellStyle name="___retention_probe card difficult challenges_SOC_Proposal_2 (1)_2007Test_SoC_0618_2008Test 1120 prober " xfId="2185" xr:uid="{00000000-0005-0000-0000-000088080000}"/>
    <cellStyle name="___retention_probe card difficult challenges_SOC_Proposal_2 (1)_2007Test_SoC_0618_2008Test 1120 prober _2009 ITRS TestTable(Handler)090505" xfId="2186" xr:uid="{00000000-0005-0000-0000-000089080000}"/>
    <cellStyle name="___retention_probe card difficult challenges_SOC_Proposal_2 (1)_2007Test_SoC_0618_2008Test 1120 prober _Table Test-T8 RF updated 14 July 2009" xfId="2187" xr:uid="{00000000-0005-0000-0000-00008A080000}"/>
    <cellStyle name="___retention_probe card difficult challenges_SOC_Proposal_2 (1)_2007Test_SoC_0618_2008Test0722" xfId="2188" xr:uid="{00000000-0005-0000-0000-00008B080000}"/>
    <cellStyle name="___retention_probe card difficult challenges_SOC_Proposal_2 (1)_2007Test_SoC_0618_2008Test0722_2009 ITRS TestTable(Handler)090505" xfId="2189" xr:uid="{00000000-0005-0000-0000-00008C080000}"/>
    <cellStyle name="___retention_probe card difficult challenges_SOC_Proposal_2 (1)_2007Test_SoC_0618_2008Test0722_Table Test-T8 RF updated 14 July 2009" xfId="2190" xr:uid="{00000000-0005-0000-0000-00008D080000}"/>
    <cellStyle name="___retention_probe card difficult challenges_SOC_Proposal_2 (1)_2007Test_SoC_0618_2008Test1215" xfId="2191" xr:uid="{00000000-0005-0000-0000-00008E080000}"/>
    <cellStyle name="___retention_probe card difficult challenges_SOC_Proposal_2 (1)_2007Test_SoC_0618_2008Test1215_Table Test-T8 RF updated 14 July 2009" xfId="2192" xr:uid="{00000000-0005-0000-0000-00008F080000}"/>
    <cellStyle name="___retention_probe card difficult challenges_SOC_Proposal_2 (1)_2007Test_SoC_0618_2008TestProposals_Handler_081208" xfId="2193" xr:uid="{00000000-0005-0000-0000-000090080000}"/>
    <cellStyle name="___retention_probe card difficult challenges_SOC_Proposal_2 (1)_2007Test_SoC_0618_2008TestProposals_Handler_081208_Table Test-T8 RF updated 14 July 2009" xfId="2194" xr:uid="{00000000-0005-0000-0000-000091080000}"/>
    <cellStyle name="___retention_probe card difficult challenges_SOC_Proposal_2 (1)_2007Test_SoC_0618_2009 ITRS TestTable(Handler)090505" xfId="2195" xr:uid="{00000000-0005-0000-0000-000092080000}"/>
    <cellStyle name="___retention_probe card difficult challenges_SOC_Proposal_2 (1)_2007Test_SoC_0618_Table Test-T11 Prober updated 08Jul09" xfId="2196" xr:uid="{00000000-0005-0000-0000-000093080000}"/>
    <cellStyle name="___retention_probe card difficult challenges_SOC_Proposal_2 (1)_2007Test_SoC_0618_Table Test-T8 RF updated 14 July 2009" xfId="2197" xr:uid="{00000000-0005-0000-0000-000094080000}"/>
    <cellStyle name="___retention_probe card difficult challenges_SOC_Proposal_2 (1)_2007Test_SoC_0618_Test_Tables_20081208" xfId="2198" xr:uid="{00000000-0005-0000-0000-000095080000}"/>
    <cellStyle name="___retention_probe card difficult challenges_SOC_Proposal_2 (1)_2007Test_SoC_0618_Test_Tables_20081208 Korea feedback_08081225 " xfId="2199" xr:uid="{00000000-0005-0000-0000-000096080000}"/>
    <cellStyle name="___retention_probe card difficult challenges_SOC_Proposal_2 (1)_2007Test_SoC_0618_Test_Tables_20081208 Korea feedback_08081225 _Table Test-T8 RF updated 14 July 2009" xfId="2200" xr:uid="{00000000-0005-0000-0000-000097080000}"/>
    <cellStyle name="___retention_probe card difficult challenges_SOC_Proposal_2 (1)_2007Test_SoC_0618_Test_Tables_20081208_Table Test-T8 RF updated 14 July 2009" xfId="2201" xr:uid="{00000000-0005-0000-0000-000098080000}"/>
    <cellStyle name="___retention_probe card difficult challenges_SOC_Proposal_2 (1)_2007Test_SoC_0618_Test_Tables_20081231プローブカード案" xfId="2202" xr:uid="{00000000-0005-0000-0000-000099080000}"/>
    <cellStyle name="___retention_probe card difficult challenges_SOC_Proposal_2 (1)_2007Test_SoC_0618_Test_Tables_20081231プローブカード案_Table Test-T8 RF updated 14 July 2009" xfId="2203" xr:uid="{00000000-0005-0000-0000-00009A080000}"/>
    <cellStyle name="___retention_probe card difficult challenges_SOC_Proposal_2 (1)_2007Test_SoC_0618_Test_Tables_20090113プローブカード案2" xfId="2204" xr:uid="{00000000-0005-0000-0000-00009B080000}"/>
    <cellStyle name="___retention_probe card difficult challenges_SOC_Proposal_2 (1)_2007Test_SoC_0618_Test_Tables_20090113プローブカード案2_Table Test-T8 RF updated 14 July 2009" xfId="2205" xr:uid="{00000000-0005-0000-0000-00009C080000}"/>
    <cellStyle name="___retention_probe card difficult challenges_SOC_Proposal_2 (1)_2007Test_SoC_0618_Test_Tables_20090113プローブカード案3" xfId="2206" xr:uid="{00000000-0005-0000-0000-00009D080000}"/>
    <cellStyle name="___retention_probe card difficult challenges_SOC_Proposal_2 (1)_2007Test_SoC_0618_Test_Tables_20090113プローブカード案3_Table Test-T8 RF updated 14 July 2009" xfId="2207" xr:uid="{00000000-0005-0000-0000-00009E080000}"/>
    <cellStyle name="___retention_probe card difficult challenges_SOC_Proposal_2 (1)_2007Test_SoC_0618_見直しfor2009：2007Test0829_SoC&amp;Logic" xfId="2208" xr:uid="{00000000-0005-0000-0000-00009F080000}"/>
    <cellStyle name="___retention_probe card difficult challenges_SOC_Proposal_2 (1)_2007Test_SoC_0618_見直しfor2009：2007Test0829_SoC&amp;Logic(0707会議後)" xfId="2209" xr:uid="{00000000-0005-0000-0000-0000A0080000}"/>
    <cellStyle name="___retention_probe card difficult challenges_SOC_Proposal_2 (1)_2008Tables_FOCUS_ERM-ERD-FEP-LITH-INTC-FAC-AP_DRAFTv7" xfId="2210" xr:uid="{00000000-0005-0000-0000-0000A1080000}"/>
    <cellStyle name="___retention_probe card difficult challenges_SOC_Proposal_2 (1)_2008Test 081203 handler revised proposal by SEAJ" xfId="2211" xr:uid="{00000000-0005-0000-0000-0000A2080000}"/>
    <cellStyle name="___retention_probe card difficult challenges_SOC_Proposal_2 (1)_2008Test 081203 handler revised proposal by SEAJ_2009 ITRS TestTable(Handler)090505" xfId="2212" xr:uid="{00000000-0005-0000-0000-0000A3080000}"/>
    <cellStyle name="___retention_probe card difficult challenges_SOC_Proposal_2 (1)_2008Test 081203 handler revised proposal by SEAJ_Table Test-T8 RF updated 14 July 2009" xfId="2213" xr:uid="{00000000-0005-0000-0000-0000A4080000}"/>
    <cellStyle name="___retention_probe card difficult challenges_SOC_Proposal_2 (1)_2008Test 1120 prober " xfId="2214" xr:uid="{00000000-0005-0000-0000-0000A5080000}"/>
    <cellStyle name="___retention_probe card difficult challenges_SOC_Proposal_2 (1)_2008Test 1120 prober _2009 ITRS TestTable(Handler)090505" xfId="2215" xr:uid="{00000000-0005-0000-0000-0000A6080000}"/>
    <cellStyle name="___retention_probe card difficult challenges_SOC_Proposal_2 (1)_2008Test 1120 prober _Table Test-T8 RF updated 14 July 2009" xfId="2216" xr:uid="{00000000-0005-0000-0000-0000A7080000}"/>
    <cellStyle name="___retention_probe card difficult challenges_SOC_Proposal_2 (1)_2008Test0722" xfId="2217" xr:uid="{00000000-0005-0000-0000-0000A8080000}"/>
    <cellStyle name="___retention_probe card difficult challenges_SOC_Proposal_2 (1)_2008Test0722_2009 ITRS TestTable(Handler)090505" xfId="2218" xr:uid="{00000000-0005-0000-0000-0000A9080000}"/>
    <cellStyle name="___retention_probe card difficult challenges_SOC_Proposal_2 (1)_2008Test0722_Table Test-T8 RF updated 14 July 2009" xfId="2219" xr:uid="{00000000-0005-0000-0000-0000AA080000}"/>
    <cellStyle name="___retention_probe card difficult challenges_SOC_Proposal_2 (1)_2008Test1215" xfId="2220" xr:uid="{00000000-0005-0000-0000-0000AB080000}"/>
    <cellStyle name="___retention_probe card difficult challenges_SOC_Proposal_2 (1)_2008Test1215_Table Test-T8 RF updated 14 July 2009" xfId="2221" xr:uid="{00000000-0005-0000-0000-0000AC080000}"/>
    <cellStyle name="___retention_probe card difficult challenges_SOC_Proposal_2 (1)_2008TestProposals_Handler_081208" xfId="2222" xr:uid="{00000000-0005-0000-0000-0000AD080000}"/>
    <cellStyle name="___retention_probe card difficult challenges_SOC_Proposal_2 (1)_2008TestProposals_Handler_081208_Table Test-T8 RF updated 14 July 2009" xfId="2223" xr:uid="{00000000-0005-0000-0000-0000AE080000}"/>
    <cellStyle name="___retention_probe card difficult challenges_SOC_Proposal_2 (1)_2009 ITRS TestTable(Handler)090505" xfId="2224" xr:uid="{00000000-0005-0000-0000-0000AF080000}"/>
    <cellStyle name="___retention_probe card difficult challenges_SOC_Proposal_2 (1)_Table Test-T11 Prober updated 08Jul09" xfId="2225" xr:uid="{00000000-0005-0000-0000-0000B0080000}"/>
    <cellStyle name="___retention_probe card difficult challenges_SOC_Proposal_2 (1)_Table Test-T8 RF updated 14 July 2009" xfId="2226" xr:uid="{00000000-0005-0000-0000-0000B1080000}"/>
    <cellStyle name="___retention_probe card difficult challenges_SOC_Proposal_2 (1)_Test_Tables_20081208" xfId="2227" xr:uid="{00000000-0005-0000-0000-0000B2080000}"/>
    <cellStyle name="___retention_probe card difficult challenges_SOC_Proposal_2 (1)_Test_Tables_20081208 Korea feedback_08081225 " xfId="2228" xr:uid="{00000000-0005-0000-0000-0000B3080000}"/>
    <cellStyle name="___retention_probe card difficult challenges_SOC_Proposal_2 (1)_Test_Tables_20081208 Korea feedback_08081225 _Table Test-T8 RF updated 14 July 2009" xfId="2229" xr:uid="{00000000-0005-0000-0000-0000B4080000}"/>
    <cellStyle name="___retention_probe card difficult challenges_SOC_Proposal_2 (1)_Test_Tables_20081208_Table Test-T8 RF updated 14 July 2009" xfId="2230" xr:uid="{00000000-0005-0000-0000-0000B5080000}"/>
    <cellStyle name="___retention_probe card difficult challenges_SOC_Proposal_2 (1)_Test_Tables_20081231プローブカード案" xfId="2231" xr:uid="{00000000-0005-0000-0000-0000B6080000}"/>
    <cellStyle name="___retention_probe card difficult challenges_SOC_Proposal_2 (1)_Test_Tables_20081231プローブカード案_Table Test-T8 RF updated 14 July 2009" xfId="2232" xr:uid="{00000000-0005-0000-0000-0000B7080000}"/>
    <cellStyle name="___retention_probe card difficult challenges_SOC_Proposal_2 (1)_Test_Tables_20090113プローブカード案2" xfId="2233" xr:uid="{00000000-0005-0000-0000-0000B8080000}"/>
    <cellStyle name="___retention_probe card difficult challenges_SOC_Proposal_2 (1)_Test_Tables_20090113プローブカード案2_Table Test-T8 RF updated 14 July 2009" xfId="2234" xr:uid="{00000000-0005-0000-0000-0000B9080000}"/>
    <cellStyle name="___retention_probe card difficult challenges_SOC_Proposal_2 (1)_Test_Tables_20090113プローブカード案3" xfId="2235" xr:uid="{00000000-0005-0000-0000-0000BA080000}"/>
    <cellStyle name="___retention_probe card difficult challenges_SOC_Proposal_2 (1)_Test_Tables_20090113プローブカード案3_Table Test-T8 RF updated 14 July 2009" xfId="2236" xr:uid="{00000000-0005-0000-0000-0000BB080000}"/>
    <cellStyle name="___retention_probe card difficult challenges_SOC_Proposal_2 (1)_WK_2007Test0612Rev04" xfId="2237" xr:uid="{00000000-0005-0000-0000-0000BC080000}"/>
    <cellStyle name="___retention_probe card difficult challenges_SOC_Proposal_2 (1)_WK_2007Test0612Rev04_2008Tables_FOCUS_ERM-ERD-FEP-LITH-INTC-FAC-AP_DRAFTv7" xfId="2238" xr:uid="{00000000-0005-0000-0000-0000BD080000}"/>
    <cellStyle name="___retention_probe card difficult challenges_SOC_Proposal_2 (1)_WK_2007Test0612Rev04_2008Test 081203 handler revised proposal by SEAJ" xfId="2239" xr:uid="{00000000-0005-0000-0000-0000BE080000}"/>
    <cellStyle name="___retention_probe card difficult challenges_SOC_Proposal_2 (1)_WK_2007Test0612Rev04_2008Test 081203 handler revised proposal by SEAJ_2009 ITRS TestTable(Handler)090505" xfId="2240" xr:uid="{00000000-0005-0000-0000-0000BF080000}"/>
    <cellStyle name="___retention_probe card difficult challenges_SOC_Proposal_2 (1)_WK_2007Test0612Rev04_2008Test 081203 handler revised proposal by SEAJ_Table Test-T8 RF updated 14 July 2009" xfId="2241" xr:uid="{00000000-0005-0000-0000-0000C0080000}"/>
    <cellStyle name="___retention_probe card difficult challenges_SOC_Proposal_2 (1)_WK_2007Test0612Rev04_2008Test 1120 prober " xfId="2242" xr:uid="{00000000-0005-0000-0000-0000C1080000}"/>
    <cellStyle name="___retention_probe card difficult challenges_SOC_Proposal_2 (1)_WK_2007Test0612Rev04_2008Test 1120 prober _2009 ITRS TestTable(Handler)090505" xfId="2243" xr:uid="{00000000-0005-0000-0000-0000C2080000}"/>
    <cellStyle name="___retention_probe card difficult challenges_SOC_Proposal_2 (1)_WK_2007Test0612Rev04_2008Test 1120 prober _Table Test-T8 RF updated 14 July 2009" xfId="2244" xr:uid="{00000000-0005-0000-0000-0000C3080000}"/>
    <cellStyle name="___retention_probe card difficult challenges_SOC_Proposal_2 (1)_WK_2007Test0612Rev04_2008Test0722" xfId="2245" xr:uid="{00000000-0005-0000-0000-0000C4080000}"/>
    <cellStyle name="___retention_probe card difficult challenges_SOC_Proposal_2 (1)_WK_2007Test0612Rev04_2008Test0722_2009 ITRS TestTable(Handler)090505" xfId="2246" xr:uid="{00000000-0005-0000-0000-0000C5080000}"/>
    <cellStyle name="___retention_probe card difficult challenges_SOC_Proposal_2 (1)_WK_2007Test0612Rev04_2008Test0722_Table Test-T8 RF updated 14 July 2009" xfId="2247" xr:uid="{00000000-0005-0000-0000-0000C6080000}"/>
    <cellStyle name="___retention_probe card difficult challenges_SOC_Proposal_2 (1)_WK_2007Test0612Rev04_2008Test1215" xfId="2248" xr:uid="{00000000-0005-0000-0000-0000C7080000}"/>
    <cellStyle name="___retention_probe card difficult challenges_SOC_Proposal_2 (1)_WK_2007Test0612Rev04_2008Test1215_Table Test-T8 RF updated 14 July 2009" xfId="2249" xr:uid="{00000000-0005-0000-0000-0000C8080000}"/>
    <cellStyle name="___retention_probe card difficult challenges_SOC_Proposal_2 (1)_WK_2007Test0612Rev04_2008TestProposals_Handler_081208" xfId="2250" xr:uid="{00000000-0005-0000-0000-0000C9080000}"/>
    <cellStyle name="___retention_probe card difficult challenges_SOC_Proposal_2 (1)_WK_2007Test0612Rev04_2008TestProposals_Handler_081208_Table Test-T8 RF updated 14 July 2009" xfId="2251" xr:uid="{00000000-0005-0000-0000-0000CA080000}"/>
    <cellStyle name="___retention_probe card difficult challenges_SOC_Proposal_2 (1)_WK_2007Test0612Rev04_2009 ITRS TestTable(Handler)090505" xfId="2252" xr:uid="{00000000-0005-0000-0000-0000CB080000}"/>
    <cellStyle name="___retention_probe card difficult challenges_SOC_Proposal_2 (1)_WK_2007Test0612Rev04_Table Test-T11 Prober updated 08Jul09" xfId="2253" xr:uid="{00000000-0005-0000-0000-0000CC080000}"/>
    <cellStyle name="___retention_probe card difficult challenges_SOC_Proposal_2 (1)_WK_2007Test0612Rev04_Table Test-T8 RF updated 14 July 2009" xfId="2254" xr:uid="{00000000-0005-0000-0000-0000CD080000}"/>
    <cellStyle name="___retention_probe card difficult challenges_SOC_Proposal_2 (1)_WK_2007Test0612Rev04_Test_Tables_20081208" xfId="2255" xr:uid="{00000000-0005-0000-0000-0000CE080000}"/>
    <cellStyle name="___retention_probe card difficult challenges_SOC_Proposal_2 (1)_WK_2007Test0612Rev04_Test_Tables_20081208 Korea feedback_08081225 " xfId="2256" xr:uid="{00000000-0005-0000-0000-0000CF080000}"/>
    <cellStyle name="___retention_probe card difficult challenges_SOC_Proposal_2 (1)_WK_2007Test0612Rev04_Test_Tables_20081208 Korea feedback_08081225 _Table Test-T8 RF updated 14 July 2009" xfId="2257" xr:uid="{00000000-0005-0000-0000-0000D0080000}"/>
    <cellStyle name="___retention_probe card difficult challenges_SOC_Proposal_2 (1)_WK_2007Test0612Rev04_Test_Tables_20081208_Table Test-T8 RF updated 14 July 2009" xfId="2258" xr:uid="{00000000-0005-0000-0000-0000D1080000}"/>
    <cellStyle name="___retention_probe card difficult challenges_SOC_Proposal_2 (1)_WK_2007Test0612Rev04_Test_Tables_20081231プローブカード案" xfId="2259" xr:uid="{00000000-0005-0000-0000-0000D2080000}"/>
    <cellStyle name="___retention_probe card difficult challenges_SOC_Proposal_2 (1)_WK_2007Test0612Rev04_Test_Tables_20081231プローブカード案_Table Test-T8 RF updated 14 July 2009" xfId="2260" xr:uid="{00000000-0005-0000-0000-0000D3080000}"/>
    <cellStyle name="___retention_probe card difficult challenges_SOC_Proposal_2 (1)_WK_2007Test0612Rev04_Test_Tables_20090113プローブカード案2" xfId="2261" xr:uid="{00000000-0005-0000-0000-0000D4080000}"/>
    <cellStyle name="___retention_probe card difficult challenges_SOC_Proposal_2 (1)_WK_2007Test0612Rev04_Test_Tables_20090113プローブカード案2_Table Test-T8 RF updated 14 July 2009" xfId="2262" xr:uid="{00000000-0005-0000-0000-0000D5080000}"/>
    <cellStyle name="___retention_probe card difficult challenges_SOC_Proposal_2 (1)_WK_2007Test0612Rev04_Test_Tables_20090113プローブカード案3" xfId="2263" xr:uid="{00000000-0005-0000-0000-0000D6080000}"/>
    <cellStyle name="___retention_probe card difficult challenges_SOC_Proposal_2 (1)_WK_2007Test0612Rev04_Test_Tables_20090113プローブカード案3_Table Test-T8 RF updated 14 July 2009" xfId="2264" xr:uid="{00000000-0005-0000-0000-0000D7080000}"/>
    <cellStyle name="___retention_probe card difficult challenges_SOC_Proposal_2 (1)_WK_2007Test0612Rev04_見直しfor2009：2007Test0829_SoC&amp;Logic" xfId="2265" xr:uid="{00000000-0005-0000-0000-0000D8080000}"/>
    <cellStyle name="___retention_probe card difficult challenges_SOC_Proposal_2 (1)_WK_2007Test0612Rev04_見直しfor2009：2007Test0829_SoC&amp;Logic(0707会議後)" xfId="2266" xr:uid="{00000000-0005-0000-0000-0000D9080000}"/>
    <cellStyle name="___retention_probe card difficult challenges_SOC_Proposal_2 (1)_見直しfor2009：2007Test0829_SoC&amp;Logic" xfId="2267" xr:uid="{00000000-0005-0000-0000-0000DA080000}"/>
    <cellStyle name="___retention_probe card difficult challenges_SOC_Proposal_2 (1)_見直しfor2009：2007Test0829_SoC&amp;Logic(0707会議後)" xfId="2268" xr:uid="{00000000-0005-0000-0000-0000DB080000}"/>
    <cellStyle name="___retention_probe card difficult challenges_Table Test-T11 Prober updated 08Jul09" xfId="2269" xr:uid="{00000000-0005-0000-0000-0000DC080000}"/>
    <cellStyle name="___retention_probe card difficult challenges_Table Test-T8 RF updated 14 July 2009" xfId="2270" xr:uid="{00000000-0005-0000-0000-0000DD080000}"/>
    <cellStyle name="___retention_probe card difficult challenges_Test_Tables_20081208" xfId="2271" xr:uid="{00000000-0005-0000-0000-0000DE080000}"/>
    <cellStyle name="___retention_probe card difficult challenges_Test_Tables_20081208 Korea feedback_08081225 " xfId="2272" xr:uid="{00000000-0005-0000-0000-0000DF080000}"/>
    <cellStyle name="___retention_probe card difficult challenges_Test_Tables_20081208 Korea feedback_08081225 _Table Test-T8 RF updated 14 July 2009" xfId="2273" xr:uid="{00000000-0005-0000-0000-0000E0080000}"/>
    <cellStyle name="___retention_probe card difficult challenges_Test_Tables_20081208_Table Test-T8 RF updated 14 July 2009" xfId="2274" xr:uid="{00000000-0005-0000-0000-0000E1080000}"/>
    <cellStyle name="___retention_probe card difficult challenges_Test_Tables_20081231プローブカード案" xfId="2275" xr:uid="{00000000-0005-0000-0000-0000E2080000}"/>
    <cellStyle name="___retention_probe card difficult challenges_Test_Tables_20081231プローブカード案_Table Test-T8 RF updated 14 July 2009" xfId="2276" xr:uid="{00000000-0005-0000-0000-0000E3080000}"/>
    <cellStyle name="___retention_probe card difficult challenges_Test_Tables_20090113プローブカード案2" xfId="2277" xr:uid="{00000000-0005-0000-0000-0000E4080000}"/>
    <cellStyle name="___retention_probe card difficult challenges_Test_Tables_20090113プローブカード案2_Table Test-T8 RF updated 14 July 2009" xfId="2278" xr:uid="{00000000-0005-0000-0000-0000E5080000}"/>
    <cellStyle name="___retention_probe card difficult challenges_Test_Tables_20090113プローブカード案3" xfId="2279" xr:uid="{00000000-0005-0000-0000-0000E6080000}"/>
    <cellStyle name="___retention_probe card difficult challenges_Test_Tables_20090113プローブカード案3_Table Test-T8 RF updated 14 July 2009" xfId="2280" xr:uid="{00000000-0005-0000-0000-0000E7080000}"/>
    <cellStyle name="___retention_probe card difficult challenges_WK_2007Test0612Rev04" xfId="2281" xr:uid="{00000000-0005-0000-0000-0000E8080000}"/>
    <cellStyle name="___retention_probe card difficult challenges_WK_2007Test0612Rev04_2008Tables_FOCUS_ERM-ERD-FEP-LITH-INTC-FAC-AP_DRAFTv7" xfId="2282" xr:uid="{00000000-0005-0000-0000-0000E9080000}"/>
    <cellStyle name="___retention_probe card difficult challenges_WK_2007Test0612Rev04_2008Test 081203 handler revised proposal by SEAJ" xfId="2283" xr:uid="{00000000-0005-0000-0000-0000EA080000}"/>
    <cellStyle name="___retention_probe card difficult challenges_WK_2007Test0612Rev04_2008Test 081203 handler revised proposal by SEAJ_2009 ITRS TestTable(Handler)090505" xfId="2284" xr:uid="{00000000-0005-0000-0000-0000EB080000}"/>
    <cellStyle name="___retention_probe card difficult challenges_WK_2007Test0612Rev04_2008Test 081203 handler revised proposal by SEAJ_Table Test-T8 RF updated 14 July 2009" xfId="2285" xr:uid="{00000000-0005-0000-0000-0000EC080000}"/>
    <cellStyle name="___retention_probe card difficult challenges_WK_2007Test0612Rev04_2008Test 1120 prober " xfId="2286" xr:uid="{00000000-0005-0000-0000-0000ED080000}"/>
    <cellStyle name="___retention_probe card difficult challenges_WK_2007Test0612Rev04_2008Test 1120 prober _2009 ITRS TestTable(Handler)090505" xfId="2287" xr:uid="{00000000-0005-0000-0000-0000EE080000}"/>
    <cellStyle name="___retention_probe card difficult challenges_WK_2007Test0612Rev04_2008Test 1120 prober _Table Test-T8 RF updated 14 July 2009" xfId="2288" xr:uid="{00000000-0005-0000-0000-0000EF080000}"/>
    <cellStyle name="___retention_probe card difficult challenges_WK_2007Test0612Rev04_2008Test0722" xfId="2289" xr:uid="{00000000-0005-0000-0000-0000F0080000}"/>
    <cellStyle name="___retention_probe card difficult challenges_WK_2007Test0612Rev04_2008Test0722_2009 ITRS TestTable(Handler)090505" xfId="2290" xr:uid="{00000000-0005-0000-0000-0000F1080000}"/>
    <cellStyle name="___retention_probe card difficult challenges_WK_2007Test0612Rev04_2008Test0722_Table Test-T8 RF updated 14 July 2009" xfId="2291" xr:uid="{00000000-0005-0000-0000-0000F2080000}"/>
    <cellStyle name="___retention_probe card difficult challenges_WK_2007Test0612Rev04_2008Test1215" xfId="2292" xr:uid="{00000000-0005-0000-0000-0000F3080000}"/>
    <cellStyle name="___retention_probe card difficult challenges_WK_2007Test0612Rev04_2008Test1215_Table Test-T8 RF updated 14 July 2009" xfId="2293" xr:uid="{00000000-0005-0000-0000-0000F4080000}"/>
    <cellStyle name="___retention_probe card difficult challenges_WK_2007Test0612Rev04_2008TestProposals_Handler_081208" xfId="2294" xr:uid="{00000000-0005-0000-0000-0000F5080000}"/>
    <cellStyle name="___retention_probe card difficult challenges_WK_2007Test0612Rev04_2008TestProposals_Handler_081208_Table Test-T8 RF updated 14 July 2009" xfId="2295" xr:uid="{00000000-0005-0000-0000-0000F6080000}"/>
    <cellStyle name="___retention_probe card difficult challenges_WK_2007Test0612Rev04_2009 ITRS TestTable(Handler)090505" xfId="2296" xr:uid="{00000000-0005-0000-0000-0000F7080000}"/>
    <cellStyle name="___retention_probe card difficult challenges_WK_2007Test0612Rev04_Table Test-T11 Prober updated 08Jul09" xfId="2297" xr:uid="{00000000-0005-0000-0000-0000F8080000}"/>
    <cellStyle name="___retention_probe card difficult challenges_WK_2007Test0612Rev04_Table Test-T8 RF updated 14 July 2009" xfId="2298" xr:uid="{00000000-0005-0000-0000-0000F9080000}"/>
    <cellStyle name="___retention_probe card difficult challenges_WK_2007Test0612Rev04_Test_Tables_20081208" xfId="2299" xr:uid="{00000000-0005-0000-0000-0000FA080000}"/>
    <cellStyle name="___retention_probe card difficult challenges_WK_2007Test0612Rev04_Test_Tables_20081208 Korea feedback_08081225 " xfId="2300" xr:uid="{00000000-0005-0000-0000-0000FB080000}"/>
    <cellStyle name="___retention_probe card difficult challenges_WK_2007Test0612Rev04_Test_Tables_20081208 Korea feedback_08081225 _Table Test-T8 RF updated 14 July 2009" xfId="2301" xr:uid="{00000000-0005-0000-0000-0000FC080000}"/>
    <cellStyle name="___retention_probe card difficult challenges_WK_2007Test0612Rev04_Test_Tables_20081208_Table Test-T8 RF updated 14 July 2009" xfId="2302" xr:uid="{00000000-0005-0000-0000-0000FD080000}"/>
    <cellStyle name="___retention_probe card difficult challenges_WK_2007Test0612Rev04_Test_Tables_20081231プローブカード案" xfId="2303" xr:uid="{00000000-0005-0000-0000-0000FE080000}"/>
    <cellStyle name="___retention_probe card difficult challenges_WK_2007Test0612Rev04_Test_Tables_20081231プローブカード案_Table Test-T8 RF updated 14 July 2009" xfId="2304" xr:uid="{00000000-0005-0000-0000-0000FF080000}"/>
    <cellStyle name="___retention_probe card difficult challenges_WK_2007Test0612Rev04_Test_Tables_20090113プローブカード案2" xfId="2305" xr:uid="{00000000-0005-0000-0000-000000090000}"/>
    <cellStyle name="___retention_probe card difficult challenges_WK_2007Test0612Rev04_Test_Tables_20090113プローブカード案2_Table Test-T8 RF updated 14 July 2009" xfId="2306" xr:uid="{00000000-0005-0000-0000-000001090000}"/>
    <cellStyle name="___retention_probe card difficult challenges_WK_2007Test0612Rev04_Test_Tables_20090113プローブカード案3" xfId="2307" xr:uid="{00000000-0005-0000-0000-000002090000}"/>
    <cellStyle name="___retention_probe card difficult challenges_WK_2007Test0612Rev04_Test_Tables_20090113プローブカード案3_Table Test-T8 RF updated 14 July 2009" xfId="2308" xr:uid="{00000000-0005-0000-0000-000003090000}"/>
    <cellStyle name="___retention_probe card difficult challenges_WK_2007Test0612Rev04_見直しfor2009：2007Test0829_SoC&amp;Logic" xfId="2309" xr:uid="{00000000-0005-0000-0000-000004090000}"/>
    <cellStyle name="___retention_probe card difficult challenges_WK_2007Test0612Rev04_見直しfor2009：2007Test0829_SoC&amp;Logic(0707会議後)" xfId="2310" xr:uid="{00000000-0005-0000-0000-000005090000}"/>
    <cellStyle name="___retention_probe card difficult challenges_見直しfor2009：2007Test0829_SoC&amp;Logic" xfId="2311" xr:uid="{00000000-0005-0000-0000-000006090000}"/>
    <cellStyle name="___retention_probe card difficult challenges_見直しfor2009：2007Test0829_SoC&amp;Logic(0707会議後)" xfId="2312" xr:uid="{00000000-0005-0000-0000-000007090000}"/>
    <cellStyle name="___retention_Sheet1" xfId="2313" xr:uid="{00000000-0005-0000-0000-000008090000}"/>
    <cellStyle name="___retention_Sheet1_2008Tables_FOCUS_ERM-ERD-FEP-LITH-INTC-FAC-AP_DRAFTv7" xfId="2314" xr:uid="{00000000-0005-0000-0000-000009090000}"/>
    <cellStyle name="___retention_Sheet1_2008Test 081203 handler revised proposal by SEAJ" xfId="2315" xr:uid="{00000000-0005-0000-0000-00000A090000}"/>
    <cellStyle name="___retention_Sheet1_2008Test 081203 handler revised proposal by SEAJ_2009 ITRS TestTable(Handler)090505" xfId="2316" xr:uid="{00000000-0005-0000-0000-00000B090000}"/>
    <cellStyle name="___retention_Sheet1_2008Test 081203 handler revised proposal by SEAJ_Table Test-T8 RF updated 14 July 2009" xfId="2317" xr:uid="{00000000-0005-0000-0000-00000C090000}"/>
    <cellStyle name="___retention_Sheet1_2008Test 1120 prober " xfId="2318" xr:uid="{00000000-0005-0000-0000-00000D090000}"/>
    <cellStyle name="___retention_Sheet1_2008Test 1120 prober _2009 ITRS TestTable(Handler)090505" xfId="2319" xr:uid="{00000000-0005-0000-0000-00000E090000}"/>
    <cellStyle name="___retention_Sheet1_2008Test 1120 prober _Table Test-T8 RF updated 14 July 2009" xfId="2320" xr:uid="{00000000-0005-0000-0000-00000F090000}"/>
    <cellStyle name="___retention_Sheet1_2008Test0722" xfId="2321" xr:uid="{00000000-0005-0000-0000-000010090000}"/>
    <cellStyle name="___retention_Sheet1_2008Test0722_2009 ITRS TestTable(Handler)090505" xfId="2322" xr:uid="{00000000-0005-0000-0000-000011090000}"/>
    <cellStyle name="___retention_Sheet1_2008Test0722_Table Test-T8 RF updated 14 July 2009" xfId="2323" xr:uid="{00000000-0005-0000-0000-000012090000}"/>
    <cellStyle name="___retention_Sheet1_2008Test1215" xfId="2324" xr:uid="{00000000-0005-0000-0000-000013090000}"/>
    <cellStyle name="___retention_Sheet1_2008Test1215_Table Test-T8 RF updated 14 July 2009" xfId="2325" xr:uid="{00000000-0005-0000-0000-000014090000}"/>
    <cellStyle name="___retention_Sheet1_2008TestProposals_Handler_081208" xfId="2326" xr:uid="{00000000-0005-0000-0000-000015090000}"/>
    <cellStyle name="___retention_Sheet1_2008TestProposals_Handler_081208_Table Test-T8 RF updated 14 July 2009" xfId="2327" xr:uid="{00000000-0005-0000-0000-000016090000}"/>
    <cellStyle name="___retention_Sheet1_2009 ITRS TestTable(Handler)090505" xfId="2328" xr:uid="{00000000-0005-0000-0000-000017090000}"/>
    <cellStyle name="___retention_Sheet1_Table Test-T11 Prober updated 08Jul09" xfId="2329" xr:uid="{00000000-0005-0000-0000-000018090000}"/>
    <cellStyle name="___retention_Sheet1_Table Test-T8 RF updated 14 July 2009" xfId="2330" xr:uid="{00000000-0005-0000-0000-000019090000}"/>
    <cellStyle name="___retention_Sheet1_Test_Tables_20081208" xfId="2331" xr:uid="{00000000-0005-0000-0000-00001A090000}"/>
    <cellStyle name="___retention_Sheet1_Test_Tables_20081208 Korea feedback_08081225 " xfId="2332" xr:uid="{00000000-0005-0000-0000-00001B090000}"/>
    <cellStyle name="___retention_Sheet1_Test_Tables_20081208 Korea feedback_08081225 _Table Test-T8 RF updated 14 July 2009" xfId="2333" xr:uid="{00000000-0005-0000-0000-00001C090000}"/>
    <cellStyle name="___retention_Sheet1_Test_Tables_20081208_Table Test-T8 RF updated 14 July 2009" xfId="2334" xr:uid="{00000000-0005-0000-0000-00001D090000}"/>
    <cellStyle name="___retention_Sheet1_Test_Tables_20081231プローブカード案" xfId="2335" xr:uid="{00000000-0005-0000-0000-00001E090000}"/>
    <cellStyle name="___retention_Sheet1_Test_Tables_20081231プローブカード案_Table Test-T8 RF updated 14 July 2009" xfId="2336" xr:uid="{00000000-0005-0000-0000-00001F090000}"/>
    <cellStyle name="___retention_Sheet1_Test_Tables_20090113プローブカード案2" xfId="2337" xr:uid="{00000000-0005-0000-0000-000020090000}"/>
    <cellStyle name="___retention_Sheet1_Test_Tables_20090113プローブカード案2_Table Test-T8 RF updated 14 July 2009" xfId="2338" xr:uid="{00000000-0005-0000-0000-000021090000}"/>
    <cellStyle name="___retention_Sheet1_Test_Tables_20090113プローブカード案3" xfId="2339" xr:uid="{00000000-0005-0000-0000-000022090000}"/>
    <cellStyle name="___retention_Sheet1_Test_Tables_20090113プローブカード案3_Table Test-T8 RF updated 14 July 2009" xfId="2340" xr:uid="{00000000-0005-0000-0000-000023090000}"/>
    <cellStyle name="___retention_Sheet1_見直しfor2009：2007Test0829_SoC&amp;Logic" xfId="2341" xr:uid="{00000000-0005-0000-0000-000024090000}"/>
    <cellStyle name="___retention_Sheet1_見直しfor2009：2007Test0829_SoC&amp;Logic(0707会議後)" xfId="2342" xr:uid="{00000000-0005-0000-0000-000025090000}"/>
    <cellStyle name="___retention_SOC_Table_Rev 2" xfId="2343" xr:uid="{00000000-0005-0000-0000-000026090000}"/>
    <cellStyle name="___retention_SOC_Table_Rev 2_2007Test_SoC_0618" xfId="2344" xr:uid="{00000000-0005-0000-0000-000027090000}"/>
    <cellStyle name="___retention_SOC_Table_Rev 2_2007Test_SoC_0618_2008Tables_FOCUS_ERM-ERD-FEP-LITH-INTC-FAC-AP_DRAFTv7" xfId="2345" xr:uid="{00000000-0005-0000-0000-000028090000}"/>
    <cellStyle name="___retention_SOC_Table_Rev 2_2007Test_SoC_0618_2008Test 081203 handler revised proposal by SEAJ" xfId="2346" xr:uid="{00000000-0005-0000-0000-000029090000}"/>
    <cellStyle name="___retention_SOC_Table_Rev 2_2007Test_SoC_0618_2008Test 081203 handler revised proposal by SEAJ_2009 ITRS TestTable(Handler)090505" xfId="2347" xr:uid="{00000000-0005-0000-0000-00002A090000}"/>
    <cellStyle name="___retention_SOC_Table_Rev 2_2007Test_SoC_0618_2008Test 081203 handler revised proposal by SEAJ_Table Test-T8 RF updated 14 July 2009" xfId="2348" xr:uid="{00000000-0005-0000-0000-00002B090000}"/>
    <cellStyle name="___retention_SOC_Table_Rev 2_2007Test_SoC_0618_2008Test 1120 prober " xfId="2349" xr:uid="{00000000-0005-0000-0000-00002C090000}"/>
    <cellStyle name="___retention_SOC_Table_Rev 2_2007Test_SoC_0618_2008Test 1120 prober _2009 ITRS TestTable(Handler)090505" xfId="2350" xr:uid="{00000000-0005-0000-0000-00002D090000}"/>
    <cellStyle name="___retention_SOC_Table_Rev 2_2007Test_SoC_0618_2008Test 1120 prober _Table Test-T8 RF updated 14 July 2009" xfId="2351" xr:uid="{00000000-0005-0000-0000-00002E090000}"/>
    <cellStyle name="___retention_SOC_Table_Rev 2_2007Test_SoC_0618_2008Test0722" xfId="2352" xr:uid="{00000000-0005-0000-0000-00002F090000}"/>
    <cellStyle name="___retention_SOC_Table_Rev 2_2007Test_SoC_0618_2008Test0722_2009 ITRS TestTable(Handler)090505" xfId="2353" xr:uid="{00000000-0005-0000-0000-000030090000}"/>
    <cellStyle name="___retention_SOC_Table_Rev 2_2007Test_SoC_0618_2008Test0722_Table Test-T8 RF updated 14 July 2009" xfId="2354" xr:uid="{00000000-0005-0000-0000-000031090000}"/>
    <cellStyle name="___retention_SOC_Table_Rev 2_2007Test_SoC_0618_2008Test1215" xfId="2355" xr:uid="{00000000-0005-0000-0000-000032090000}"/>
    <cellStyle name="___retention_SOC_Table_Rev 2_2007Test_SoC_0618_2008Test1215_Table Test-T8 RF updated 14 July 2009" xfId="2356" xr:uid="{00000000-0005-0000-0000-000033090000}"/>
    <cellStyle name="___retention_SOC_Table_Rev 2_2007Test_SoC_0618_2008TestProposals_Handler_081208" xfId="2357" xr:uid="{00000000-0005-0000-0000-000034090000}"/>
    <cellStyle name="___retention_SOC_Table_Rev 2_2007Test_SoC_0618_2008TestProposals_Handler_081208_Table Test-T8 RF updated 14 July 2009" xfId="2358" xr:uid="{00000000-0005-0000-0000-000035090000}"/>
    <cellStyle name="___retention_SOC_Table_Rev 2_2007Test_SoC_0618_2009 ITRS TestTable(Handler)090505" xfId="2359" xr:uid="{00000000-0005-0000-0000-000036090000}"/>
    <cellStyle name="___retention_SOC_Table_Rev 2_2007Test_SoC_0618_Table Test-T11 Prober updated 08Jul09" xfId="2360" xr:uid="{00000000-0005-0000-0000-000037090000}"/>
    <cellStyle name="___retention_SOC_Table_Rev 2_2007Test_SoC_0618_Table Test-T8 RF updated 14 July 2009" xfId="2361" xr:uid="{00000000-0005-0000-0000-000038090000}"/>
    <cellStyle name="___retention_SOC_Table_Rev 2_2007Test_SoC_0618_Test_Tables_20081208" xfId="2362" xr:uid="{00000000-0005-0000-0000-000039090000}"/>
    <cellStyle name="___retention_SOC_Table_Rev 2_2007Test_SoC_0618_Test_Tables_20081208 Korea feedback_08081225 " xfId="2363" xr:uid="{00000000-0005-0000-0000-00003A090000}"/>
    <cellStyle name="___retention_SOC_Table_Rev 2_2007Test_SoC_0618_Test_Tables_20081208 Korea feedback_08081225 _Table Test-T8 RF updated 14 July 2009" xfId="2364" xr:uid="{00000000-0005-0000-0000-00003B090000}"/>
    <cellStyle name="___retention_SOC_Table_Rev 2_2007Test_SoC_0618_Test_Tables_20081208_Table Test-T8 RF updated 14 July 2009" xfId="2365" xr:uid="{00000000-0005-0000-0000-00003C090000}"/>
    <cellStyle name="___retention_SOC_Table_Rev 2_2007Test_SoC_0618_Test_Tables_20081231プローブカード案" xfId="2366" xr:uid="{00000000-0005-0000-0000-00003D090000}"/>
    <cellStyle name="___retention_SOC_Table_Rev 2_2007Test_SoC_0618_Test_Tables_20081231プローブカード案_Table Test-T8 RF updated 14 July 2009" xfId="2367" xr:uid="{00000000-0005-0000-0000-00003E090000}"/>
    <cellStyle name="___retention_SOC_Table_Rev 2_2007Test_SoC_0618_Test_Tables_20090113プローブカード案2" xfId="2368" xr:uid="{00000000-0005-0000-0000-00003F090000}"/>
    <cellStyle name="___retention_SOC_Table_Rev 2_2007Test_SoC_0618_Test_Tables_20090113プローブカード案2_Table Test-T8 RF updated 14 July 2009" xfId="2369" xr:uid="{00000000-0005-0000-0000-000040090000}"/>
    <cellStyle name="___retention_SOC_Table_Rev 2_2007Test_SoC_0618_Test_Tables_20090113プローブカード案3" xfId="2370" xr:uid="{00000000-0005-0000-0000-000041090000}"/>
    <cellStyle name="___retention_SOC_Table_Rev 2_2007Test_SoC_0618_Test_Tables_20090113プローブカード案3_Table Test-T8 RF updated 14 July 2009" xfId="2371" xr:uid="{00000000-0005-0000-0000-000042090000}"/>
    <cellStyle name="___retention_SOC_Table_Rev 2_2007Test_SoC_0618_見直しfor2009：2007Test0829_SoC&amp;Logic" xfId="2372" xr:uid="{00000000-0005-0000-0000-000043090000}"/>
    <cellStyle name="___retention_SOC_Table_Rev 2_2007Test_SoC_0618_見直しfor2009：2007Test0829_SoC&amp;Logic(0707会議後)" xfId="2373" xr:uid="{00000000-0005-0000-0000-000044090000}"/>
    <cellStyle name="___retention_SOC_Table_Rev 2_2008Tables_FOCUS_ERM-ERD-FEP-LITH-INTC-FAC-AP_DRAFTv7" xfId="2374" xr:uid="{00000000-0005-0000-0000-000045090000}"/>
    <cellStyle name="___retention_SOC_Table_Rev 2_2008Test 081203 handler revised proposal by SEAJ" xfId="2375" xr:uid="{00000000-0005-0000-0000-000046090000}"/>
    <cellStyle name="___retention_SOC_Table_Rev 2_2008Test 081203 handler revised proposal by SEAJ_2009 ITRS TestTable(Handler)090505" xfId="2376" xr:uid="{00000000-0005-0000-0000-000047090000}"/>
    <cellStyle name="___retention_SOC_Table_Rev 2_2008Test 081203 handler revised proposal by SEAJ_Table Test-T8 RF updated 14 July 2009" xfId="2377" xr:uid="{00000000-0005-0000-0000-000048090000}"/>
    <cellStyle name="___retention_SOC_Table_Rev 2_2008Test 1120 prober " xfId="2378" xr:uid="{00000000-0005-0000-0000-000049090000}"/>
    <cellStyle name="___retention_SOC_Table_Rev 2_2008Test 1120 prober _2009 ITRS TestTable(Handler)090505" xfId="2379" xr:uid="{00000000-0005-0000-0000-00004A090000}"/>
    <cellStyle name="___retention_SOC_Table_Rev 2_2008Test 1120 prober _Table Test-T8 RF updated 14 July 2009" xfId="2380" xr:uid="{00000000-0005-0000-0000-00004B090000}"/>
    <cellStyle name="___retention_SOC_Table_Rev 2_2008Test0722" xfId="2381" xr:uid="{00000000-0005-0000-0000-00004C090000}"/>
    <cellStyle name="___retention_SOC_Table_Rev 2_2008Test0722_2009 ITRS TestTable(Handler)090505" xfId="2382" xr:uid="{00000000-0005-0000-0000-00004D090000}"/>
    <cellStyle name="___retention_SOC_Table_Rev 2_2008Test0722_Table Test-T8 RF updated 14 July 2009" xfId="2383" xr:uid="{00000000-0005-0000-0000-00004E090000}"/>
    <cellStyle name="___retention_SOC_Table_Rev 2_2008Test1215" xfId="2384" xr:uid="{00000000-0005-0000-0000-00004F090000}"/>
    <cellStyle name="___retention_SOC_Table_Rev 2_2008Test1215_Table Test-T8 RF updated 14 July 2009" xfId="2385" xr:uid="{00000000-0005-0000-0000-000050090000}"/>
    <cellStyle name="___retention_SOC_Table_Rev 2_2008TestProposals_Handler_081208" xfId="2386" xr:uid="{00000000-0005-0000-0000-000051090000}"/>
    <cellStyle name="___retention_SOC_Table_Rev 2_2008TestProposals_Handler_081208_Table Test-T8 RF updated 14 July 2009" xfId="2387" xr:uid="{00000000-0005-0000-0000-000052090000}"/>
    <cellStyle name="___retention_SOC_Table_Rev 2_2009 ITRS TestTable(Handler)090505" xfId="2388" xr:uid="{00000000-0005-0000-0000-000053090000}"/>
    <cellStyle name="___retention_SOC_Table_Rev 2_Table Test-T11 Prober updated 08Jul09" xfId="2389" xr:uid="{00000000-0005-0000-0000-000054090000}"/>
    <cellStyle name="___retention_SOC_Table_Rev 2_Table Test-T8 RF updated 14 July 2009" xfId="2390" xr:uid="{00000000-0005-0000-0000-000055090000}"/>
    <cellStyle name="___retention_SOC_Table_Rev 2_Test_Tables_20081208" xfId="2391" xr:uid="{00000000-0005-0000-0000-000056090000}"/>
    <cellStyle name="___retention_SOC_Table_Rev 2_Test_Tables_20081208 Korea feedback_08081225 " xfId="2392" xr:uid="{00000000-0005-0000-0000-000057090000}"/>
    <cellStyle name="___retention_SOC_Table_Rev 2_Test_Tables_20081208 Korea feedback_08081225 _Table Test-T8 RF updated 14 July 2009" xfId="2393" xr:uid="{00000000-0005-0000-0000-000058090000}"/>
    <cellStyle name="___retention_SOC_Table_Rev 2_Test_Tables_20081208_Table Test-T8 RF updated 14 July 2009" xfId="2394" xr:uid="{00000000-0005-0000-0000-000059090000}"/>
    <cellStyle name="___retention_SOC_Table_Rev 2_Test_Tables_20081231プローブカード案" xfId="2395" xr:uid="{00000000-0005-0000-0000-00005A090000}"/>
    <cellStyle name="___retention_SOC_Table_Rev 2_Test_Tables_20081231プローブカード案_Table Test-T8 RF updated 14 July 2009" xfId="2396" xr:uid="{00000000-0005-0000-0000-00005B090000}"/>
    <cellStyle name="___retention_SOC_Table_Rev 2_Test_Tables_20090113プローブカード案2" xfId="2397" xr:uid="{00000000-0005-0000-0000-00005C090000}"/>
    <cellStyle name="___retention_SOC_Table_Rev 2_Test_Tables_20090113プローブカード案2_Table Test-T8 RF updated 14 July 2009" xfId="2398" xr:uid="{00000000-0005-0000-0000-00005D090000}"/>
    <cellStyle name="___retention_SOC_Table_Rev 2_Test_Tables_20090113プローブカード案3" xfId="2399" xr:uid="{00000000-0005-0000-0000-00005E090000}"/>
    <cellStyle name="___retention_SOC_Table_Rev 2_Test_Tables_20090113プローブカード案3_Table Test-T8 RF updated 14 July 2009" xfId="2400" xr:uid="{00000000-0005-0000-0000-00005F090000}"/>
    <cellStyle name="___retention_SOC_Table_Rev 2_WK_2007Test0612Rev04" xfId="2401" xr:uid="{00000000-0005-0000-0000-000060090000}"/>
    <cellStyle name="___retention_SOC_Table_Rev 2_WK_2007Test0612Rev04_2008Tables_FOCUS_ERM-ERD-FEP-LITH-INTC-FAC-AP_DRAFTv7" xfId="2402" xr:uid="{00000000-0005-0000-0000-000061090000}"/>
    <cellStyle name="___retention_SOC_Table_Rev 2_WK_2007Test0612Rev04_2008Test 081203 handler revised proposal by SEAJ" xfId="2403" xr:uid="{00000000-0005-0000-0000-000062090000}"/>
    <cellStyle name="___retention_SOC_Table_Rev 2_WK_2007Test0612Rev04_2008Test 081203 handler revised proposal by SEAJ_2009 ITRS TestTable(Handler)090505" xfId="2404" xr:uid="{00000000-0005-0000-0000-000063090000}"/>
    <cellStyle name="___retention_SOC_Table_Rev 2_WK_2007Test0612Rev04_2008Test 081203 handler revised proposal by SEAJ_Table Test-T8 RF updated 14 July 2009" xfId="2405" xr:uid="{00000000-0005-0000-0000-000064090000}"/>
    <cellStyle name="___retention_SOC_Table_Rev 2_WK_2007Test0612Rev04_2008Test 1120 prober " xfId="2406" xr:uid="{00000000-0005-0000-0000-000065090000}"/>
    <cellStyle name="___retention_SOC_Table_Rev 2_WK_2007Test0612Rev04_2008Test 1120 prober _2009 ITRS TestTable(Handler)090505" xfId="2407" xr:uid="{00000000-0005-0000-0000-000066090000}"/>
    <cellStyle name="___retention_SOC_Table_Rev 2_WK_2007Test0612Rev04_2008Test 1120 prober _Table Test-T8 RF updated 14 July 2009" xfId="2408" xr:uid="{00000000-0005-0000-0000-000067090000}"/>
    <cellStyle name="___retention_SOC_Table_Rev 2_WK_2007Test0612Rev04_2008Test0722" xfId="2409" xr:uid="{00000000-0005-0000-0000-000068090000}"/>
    <cellStyle name="___retention_SOC_Table_Rev 2_WK_2007Test0612Rev04_2008Test0722_2009 ITRS TestTable(Handler)090505" xfId="2410" xr:uid="{00000000-0005-0000-0000-000069090000}"/>
    <cellStyle name="___retention_SOC_Table_Rev 2_WK_2007Test0612Rev04_2008Test0722_Table Test-T8 RF updated 14 July 2009" xfId="2411" xr:uid="{00000000-0005-0000-0000-00006A090000}"/>
    <cellStyle name="___retention_SOC_Table_Rev 2_WK_2007Test0612Rev04_2008Test1215" xfId="2412" xr:uid="{00000000-0005-0000-0000-00006B090000}"/>
    <cellStyle name="___retention_SOC_Table_Rev 2_WK_2007Test0612Rev04_2008Test1215_Table Test-T8 RF updated 14 July 2009" xfId="2413" xr:uid="{00000000-0005-0000-0000-00006C090000}"/>
    <cellStyle name="___retention_SOC_Table_Rev 2_WK_2007Test0612Rev04_2008TestProposals_Handler_081208" xfId="2414" xr:uid="{00000000-0005-0000-0000-00006D090000}"/>
    <cellStyle name="___retention_SOC_Table_Rev 2_WK_2007Test0612Rev04_2008TestProposals_Handler_081208_Table Test-T8 RF updated 14 July 2009" xfId="2415" xr:uid="{00000000-0005-0000-0000-00006E090000}"/>
    <cellStyle name="___retention_SOC_Table_Rev 2_WK_2007Test0612Rev04_2009 ITRS TestTable(Handler)090505" xfId="2416" xr:uid="{00000000-0005-0000-0000-00006F090000}"/>
    <cellStyle name="___retention_SOC_Table_Rev 2_WK_2007Test0612Rev04_Table Test-T11 Prober updated 08Jul09" xfId="2417" xr:uid="{00000000-0005-0000-0000-000070090000}"/>
    <cellStyle name="___retention_SOC_Table_Rev 2_WK_2007Test0612Rev04_Table Test-T8 RF updated 14 July 2009" xfId="2418" xr:uid="{00000000-0005-0000-0000-000071090000}"/>
    <cellStyle name="___retention_SOC_Table_Rev 2_WK_2007Test0612Rev04_Test_Tables_20081208" xfId="2419" xr:uid="{00000000-0005-0000-0000-000072090000}"/>
    <cellStyle name="___retention_SOC_Table_Rev 2_WK_2007Test0612Rev04_Test_Tables_20081208 Korea feedback_08081225 " xfId="2420" xr:uid="{00000000-0005-0000-0000-000073090000}"/>
    <cellStyle name="___retention_SOC_Table_Rev 2_WK_2007Test0612Rev04_Test_Tables_20081208 Korea feedback_08081225 _Table Test-T8 RF updated 14 July 2009" xfId="2421" xr:uid="{00000000-0005-0000-0000-000074090000}"/>
    <cellStyle name="___retention_SOC_Table_Rev 2_WK_2007Test0612Rev04_Test_Tables_20081208_Table Test-T8 RF updated 14 July 2009" xfId="2422" xr:uid="{00000000-0005-0000-0000-000075090000}"/>
    <cellStyle name="___retention_SOC_Table_Rev 2_WK_2007Test0612Rev04_Test_Tables_20081231プローブカード案" xfId="2423" xr:uid="{00000000-0005-0000-0000-000076090000}"/>
    <cellStyle name="___retention_SOC_Table_Rev 2_WK_2007Test0612Rev04_Test_Tables_20081231プローブカード案_Table Test-T8 RF updated 14 July 2009" xfId="2424" xr:uid="{00000000-0005-0000-0000-000077090000}"/>
    <cellStyle name="___retention_SOC_Table_Rev 2_WK_2007Test0612Rev04_Test_Tables_20090113プローブカード案2" xfId="2425" xr:uid="{00000000-0005-0000-0000-000078090000}"/>
    <cellStyle name="___retention_SOC_Table_Rev 2_WK_2007Test0612Rev04_Test_Tables_20090113プローブカード案2_Table Test-T8 RF updated 14 July 2009" xfId="2426" xr:uid="{00000000-0005-0000-0000-000079090000}"/>
    <cellStyle name="___retention_SOC_Table_Rev 2_WK_2007Test0612Rev04_Test_Tables_20090113プローブカード案3" xfId="2427" xr:uid="{00000000-0005-0000-0000-00007A090000}"/>
    <cellStyle name="___retention_SOC_Table_Rev 2_WK_2007Test0612Rev04_Test_Tables_20090113プローブカード案3_Table Test-T8 RF updated 14 July 2009" xfId="2428" xr:uid="{00000000-0005-0000-0000-00007B090000}"/>
    <cellStyle name="___retention_SOC_Table_Rev 2_WK_2007Test0612Rev04_見直しfor2009：2007Test0829_SoC&amp;Logic" xfId="2429" xr:uid="{00000000-0005-0000-0000-00007C090000}"/>
    <cellStyle name="___retention_SOC_Table_Rev 2_WK_2007Test0612Rev04_見直しfor2009：2007Test0829_SoC&amp;Logic(0707会議後)" xfId="2430" xr:uid="{00000000-0005-0000-0000-00007D090000}"/>
    <cellStyle name="___retention_SOC_Table_Rev 2_見直しfor2009：2007Test0829_SoC&amp;Logic" xfId="2431" xr:uid="{00000000-0005-0000-0000-00007E090000}"/>
    <cellStyle name="___retention_SOC_Table_Rev 2_見直しfor2009：2007Test0829_SoC&amp;Logic(0707会議後)" xfId="2432" xr:uid="{00000000-0005-0000-0000-00007F090000}"/>
    <cellStyle name="___retention_Table  Corrections 120708 FINAL to LSW 120708" xfId="2433" xr:uid="{00000000-0005-0000-0000-000080090000}"/>
    <cellStyle name="___retention_Table Corrections 120908 FINAL to LSW 120908" xfId="2434" xr:uid="{00000000-0005-0000-0000-000081090000}"/>
    <cellStyle name="___retention_Table Test-T11 Prober 27May09-with2008changes" xfId="2435" xr:uid="{00000000-0005-0000-0000-000082090000}"/>
    <cellStyle name="___retention_Table Test-T11 Prober30July09-with2008changes" xfId="2436" xr:uid="{00000000-0005-0000-0000-000083090000}"/>
    <cellStyle name="___retention_Table Test-T12 Handler 27May28-with2008changes" xfId="2437" xr:uid="{00000000-0005-0000-0000-000084090000}"/>
    <cellStyle name="___retention_Table Test-T14 Probecard 28May09-with2008changes" xfId="2438" xr:uid="{00000000-0005-0000-0000-000085090000}"/>
    <cellStyle name="___retention_Table Test-T15 Socket 17Jun09" xfId="2439" xr:uid="{00000000-0005-0000-0000-000086090000}"/>
    <cellStyle name="___retention_Table Test-T2 Parallelism updated 08Jul09SanFran" xfId="2440" xr:uid="{00000000-0005-0000-0000-000087090000}"/>
    <cellStyle name="___retention_Table Test-T8 RF updated 05April09" xfId="2441" xr:uid="{00000000-0005-0000-0000-000088090000}"/>
    <cellStyle name="___retention_Table Test-T9 BurnIn updated 08Jul09" xfId="2442" xr:uid="{00000000-0005-0000-0000-000089090000}"/>
    <cellStyle name="___retention_Table_Test2009_T3_SoC&amp;Logic_071309" xfId="2443" xr:uid="{00000000-0005-0000-0000-00008A090000}"/>
    <cellStyle name="___retention_Table_Test2009_T3_SoC&amp;Logic_073109" xfId="2444" xr:uid="{00000000-0005-0000-0000-00008B090000}"/>
    <cellStyle name="___retention_Tables2007June1Draft" xfId="2445" xr:uid="{00000000-0005-0000-0000-00008C090000}"/>
    <cellStyle name="___retention_Tables2007June1Draft (2)" xfId="2446" xr:uid="{00000000-0005-0000-0000-00008D090000}"/>
    <cellStyle name="___retention_Tables2007June1Draft (2)_2008Tables_FOCUS_ERM-ERD-FEP-LITH-INTC-FAC-AP_DRAFTv7" xfId="2447" xr:uid="{00000000-0005-0000-0000-00008E090000}"/>
    <cellStyle name="___retention_Tables2007June1Draft (2)_2008Test 081203 handler revised proposal by SEAJ" xfId="2448" xr:uid="{00000000-0005-0000-0000-00008F090000}"/>
    <cellStyle name="___retention_Tables2007June1Draft (2)_2008Test 081203 handler revised proposal by SEAJ_2009 ITRS TestTable(Handler)090505" xfId="2449" xr:uid="{00000000-0005-0000-0000-000090090000}"/>
    <cellStyle name="___retention_Tables2007June1Draft (2)_2008Test 081203 handler revised proposal by SEAJ_Table Test-T8 RF updated 14 July 2009" xfId="2450" xr:uid="{00000000-0005-0000-0000-000091090000}"/>
    <cellStyle name="___retention_Tables2007June1Draft (2)_2008Test 1120 prober " xfId="2451" xr:uid="{00000000-0005-0000-0000-000092090000}"/>
    <cellStyle name="___retention_Tables2007June1Draft (2)_2008Test 1120 prober _2009 ITRS TestTable(Handler)090505" xfId="2452" xr:uid="{00000000-0005-0000-0000-000093090000}"/>
    <cellStyle name="___retention_Tables2007June1Draft (2)_2008Test 1120 prober _Table Test-T8 RF updated 14 July 2009" xfId="2453" xr:uid="{00000000-0005-0000-0000-000094090000}"/>
    <cellStyle name="___retention_Tables2007June1Draft (2)_2008Test0722" xfId="2454" xr:uid="{00000000-0005-0000-0000-000095090000}"/>
    <cellStyle name="___retention_Tables2007June1Draft (2)_2008Test0722_2009 ITRS TestTable(Handler)090505" xfId="2455" xr:uid="{00000000-0005-0000-0000-000096090000}"/>
    <cellStyle name="___retention_Tables2007June1Draft (2)_2008Test0722_Table Test-T8 RF updated 14 July 2009" xfId="2456" xr:uid="{00000000-0005-0000-0000-000097090000}"/>
    <cellStyle name="___retention_Tables2007June1Draft (2)_2008Test1215" xfId="2457" xr:uid="{00000000-0005-0000-0000-000098090000}"/>
    <cellStyle name="___retention_Tables2007June1Draft (2)_2008Test1215_Table Test-T8 RF updated 14 July 2009" xfId="2458" xr:uid="{00000000-0005-0000-0000-000099090000}"/>
    <cellStyle name="___retention_Tables2007June1Draft (2)_2008TestProposals_Handler_081208" xfId="2459" xr:uid="{00000000-0005-0000-0000-00009A090000}"/>
    <cellStyle name="___retention_Tables2007June1Draft (2)_2008TestProposals_Handler_081208_Table Test-T8 RF updated 14 July 2009" xfId="2460" xr:uid="{00000000-0005-0000-0000-00009B090000}"/>
    <cellStyle name="___retention_Tables2007June1Draft (2)_2009 ITRS TestTable(Handler)090505" xfId="2461" xr:uid="{00000000-0005-0000-0000-00009C090000}"/>
    <cellStyle name="___retention_Tables2007June1Draft (2)_Table Test-T11 Prober updated 08Jul09" xfId="2462" xr:uid="{00000000-0005-0000-0000-00009D090000}"/>
    <cellStyle name="___retention_Tables2007June1Draft (2)_Table Test-T8 RF updated 14 July 2009" xfId="2463" xr:uid="{00000000-0005-0000-0000-00009E090000}"/>
    <cellStyle name="___retention_Tables2007June1Draft (2)_Test_Tables_20081208" xfId="2464" xr:uid="{00000000-0005-0000-0000-00009F090000}"/>
    <cellStyle name="___retention_Tables2007June1Draft (2)_Test_Tables_20081208 Korea feedback_08081225 " xfId="2465" xr:uid="{00000000-0005-0000-0000-0000A0090000}"/>
    <cellStyle name="___retention_Tables2007June1Draft (2)_Test_Tables_20081208 Korea feedback_08081225 _Table Test-T8 RF updated 14 July 2009" xfId="2466" xr:uid="{00000000-0005-0000-0000-0000A1090000}"/>
    <cellStyle name="___retention_Tables2007June1Draft (2)_Test_Tables_20081208_Table Test-T8 RF updated 14 July 2009" xfId="2467" xr:uid="{00000000-0005-0000-0000-0000A2090000}"/>
    <cellStyle name="___retention_Tables2007June1Draft (2)_Test_Tables_20081231プローブカード案" xfId="2468" xr:uid="{00000000-0005-0000-0000-0000A3090000}"/>
    <cellStyle name="___retention_Tables2007June1Draft (2)_Test_Tables_20081231プローブカード案_Table Test-T8 RF updated 14 July 2009" xfId="2469" xr:uid="{00000000-0005-0000-0000-0000A4090000}"/>
    <cellStyle name="___retention_Tables2007June1Draft (2)_Test_Tables_20090113プローブカード案2" xfId="2470" xr:uid="{00000000-0005-0000-0000-0000A5090000}"/>
    <cellStyle name="___retention_Tables2007June1Draft (2)_Test_Tables_20090113プローブカード案2_Table Test-T8 RF updated 14 July 2009" xfId="2471" xr:uid="{00000000-0005-0000-0000-0000A6090000}"/>
    <cellStyle name="___retention_Tables2007June1Draft (2)_Test_Tables_20090113プローブカード案3" xfId="2472" xr:uid="{00000000-0005-0000-0000-0000A7090000}"/>
    <cellStyle name="___retention_Tables2007June1Draft (2)_Test_Tables_20090113プローブカード案3_Table Test-T8 RF updated 14 July 2009" xfId="2473" xr:uid="{00000000-0005-0000-0000-0000A8090000}"/>
    <cellStyle name="___retention_Tables2007June1Draft_2008Tables_FOCUS_ERM-ERD-FEP-LITH-INTC-FAC-AP_DRAFTv7" xfId="2474" xr:uid="{00000000-0005-0000-0000-0000A9090000}"/>
    <cellStyle name="___retention_Tables2007June1Draft_2008Test 081203 handler revised proposal by SEAJ" xfId="2475" xr:uid="{00000000-0005-0000-0000-0000AA090000}"/>
    <cellStyle name="___retention_Tables2007June1Draft_2008Test 081203 handler revised proposal by SEAJ_2009 ITRS TestTable(Handler)090505" xfId="2476" xr:uid="{00000000-0005-0000-0000-0000AB090000}"/>
    <cellStyle name="___retention_Tables2007June1Draft_2008Test 081203 handler revised proposal by SEAJ_Table Test-T8 RF updated 14 July 2009" xfId="2477" xr:uid="{00000000-0005-0000-0000-0000AC090000}"/>
    <cellStyle name="___retention_Tables2007June1Draft_2008Test 1120 prober " xfId="2478" xr:uid="{00000000-0005-0000-0000-0000AD090000}"/>
    <cellStyle name="___retention_Tables2007June1Draft_2008Test 1120 prober _2009 ITRS TestTable(Handler)090505" xfId="2479" xr:uid="{00000000-0005-0000-0000-0000AE090000}"/>
    <cellStyle name="___retention_Tables2007June1Draft_2008Test 1120 prober _Table Test-T8 RF updated 14 July 2009" xfId="2480" xr:uid="{00000000-0005-0000-0000-0000AF090000}"/>
    <cellStyle name="___retention_Tables2007June1Draft_2008Test0722" xfId="2481" xr:uid="{00000000-0005-0000-0000-0000B0090000}"/>
    <cellStyle name="___retention_Tables2007June1Draft_2008Test0722_2009 ITRS TestTable(Handler)090505" xfId="2482" xr:uid="{00000000-0005-0000-0000-0000B1090000}"/>
    <cellStyle name="___retention_Tables2007June1Draft_2008Test0722_Table Test-T8 RF updated 14 July 2009" xfId="2483" xr:uid="{00000000-0005-0000-0000-0000B2090000}"/>
    <cellStyle name="___retention_Tables2007June1Draft_2008Test1215" xfId="2484" xr:uid="{00000000-0005-0000-0000-0000B3090000}"/>
    <cellStyle name="___retention_Tables2007June1Draft_2008Test1215_Table Test-T8 RF updated 14 July 2009" xfId="2485" xr:uid="{00000000-0005-0000-0000-0000B4090000}"/>
    <cellStyle name="___retention_Tables2007June1Draft_2008TestProposals_Handler_081208" xfId="2486" xr:uid="{00000000-0005-0000-0000-0000B5090000}"/>
    <cellStyle name="___retention_Tables2007June1Draft_2008TestProposals_Handler_081208_Table Test-T8 RF updated 14 July 2009" xfId="2487" xr:uid="{00000000-0005-0000-0000-0000B6090000}"/>
    <cellStyle name="___retention_Tables2007June1Draft_2009 ITRS TestTable(Handler)090505" xfId="2488" xr:uid="{00000000-0005-0000-0000-0000B7090000}"/>
    <cellStyle name="___retention_Tables2007June1Draft_Table Test-T11 Prober updated 08Jul09" xfId="2489" xr:uid="{00000000-0005-0000-0000-0000B8090000}"/>
    <cellStyle name="___retention_Tables2007June1Draft_Table Test-T8 RF updated 14 July 2009" xfId="2490" xr:uid="{00000000-0005-0000-0000-0000B9090000}"/>
    <cellStyle name="___retention_Tables2007June1Draft_Test_Tables_20081208" xfId="2491" xr:uid="{00000000-0005-0000-0000-0000BA090000}"/>
    <cellStyle name="___retention_Tables2007June1Draft_Test_Tables_20081208 Korea feedback_08081225 " xfId="2492" xr:uid="{00000000-0005-0000-0000-0000BB090000}"/>
    <cellStyle name="___retention_Tables2007June1Draft_Test_Tables_20081208 Korea feedback_08081225 _Table Test-T8 RF updated 14 July 2009" xfId="2493" xr:uid="{00000000-0005-0000-0000-0000BC090000}"/>
    <cellStyle name="___retention_Tables2007June1Draft_Test_Tables_20081208_Table Test-T8 RF updated 14 July 2009" xfId="2494" xr:uid="{00000000-0005-0000-0000-0000BD090000}"/>
    <cellStyle name="___retention_Tables2007June1Draft_Test_Tables_20081231プローブカード案" xfId="2495" xr:uid="{00000000-0005-0000-0000-0000BE090000}"/>
    <cellStyle name="___retention_Tables2007June1Draft_Test_Tables_20081231プローブカード案_Table Test-T8 RF updated 14 July 2009" xfId="2496" xr:uid="{00000000-0005-0000-0000-0000BF090000}"/>
    <cellStyle name="___retention_Tables2007June1Draft_Test_Tables_20090113プローブカード案2" xfId="2497" xr:uid="{00000000-0005-0000-0000-0000C0090000}"/>
    <cellStyle name="___retention_Tables2007June1Draft_Test_Tables_20090113プローブカード案2_Table Test-T8 RF updated 14 July 2009" xfId="2498" xr:uid="{00000000-0005-0000-0000-0000C1090000}"/>
    <cellStyle name="___retention_Tables2007June1Draft_Test_Tables_20090113プローブカード案3" xfId="2499" xr:uid="{00000000-0005-0000-0000-0000C2090000}"/>
    <cellStyle name="___retention_Tables2007June1Draft_Test_Tables_20090113プローブカード案3_Table Test-T8 RF updated 14 July 2009" xfId="2500" xr:uid="{00000000-0005-0000-0000-0000C3090000}"/>
    <cellStyle name="20% - Accent1 2" xfId="2501" xr:uid="{00000000-0005-0000-0000-0000C4090000}"/>
    <cellStyle name="20% - Accent2 2" xfId="2502" xr:uid="{00000000-0005-0000-0000-0000C5090000}"/>
    <cellStyle name="20% - Accent3 2" xfId="2503" xr:uid="{00000000-0005-0000-0000-0000C6090000}"/>
    <cellStyle name="20% - Accent4 2" xfId="2504" xr:uid="{00000000-0005-0000-0000-0000C7090000}"/>
    <cellStyle name="20% - Accent5 2" xfId="2505" xr:uid="{00000000-0005-0000-0000-0000C8090000}"/>
    <cellStyle name="20% - Accent6 2" xfId="2506" xr:uid="{00000000-0005-0000-0000-0000C9090000}"/>
    <cellStyle name="20% - アクセント 1" xfId="2507" xr:uid="{00000000-0005-0000-0000-0000CA090000}"/>
    <cellStyle name="20% - アクセント 2" xfId="2508" xr:uid="{00000000-0005-0000-0000-0000CB090000}"/>
    <cellStyle name="20% - アクセント 3" xfId="2509" xr:uid="{00000000-0005-0000-0000-0000CC090000}"/>
    <cellStyle name="20% - アクセント 4" xfId="2510" xr:uid="{00000000-0005-0000-0000-0000CD090000}"/>
    <cellStyle name="20% - アクセント 5" xfId="2511" xr:uid="{00000000-0005-0000-0000-0000CE090000}"/>
    <cellStyle name="20% - アクセント 6" xfId="2512" xr:uid="{00000000-0005-0000-0000-0000CF090000}"/>
    <cellStyle name="40% - Accent1 2" xfId="2513" xr:uid="{00000000-0005-0000-0000-0000D0090000}"/>
    <cellStyle name="40% - Accent2 2" xfId="2514" xr:uid="{00000000-0005-0000-0000-0000D1090000}"/>
    <cellStyle name="40% - Accent3 2" xfId="2515" xr:uid="{00000000-0005-0000-0000-0000D2090000}"/>
    <cellStyle name="40% - Accent4 2" xfId="2516" xr:uid="{00000000-0005-0000-0000-0000D3090000}"/>
    <cellStyle name="40% - Accent5 2" xfId="2517" xr:uid="{00000000-0005-0000-0000-0000D4090000}"/>
    <cellStyle name="40% - Accent6 2" xfId="2518" xr:uid="{00000000-0005-0000-0000-0000D5090000}"/>
    <cellStyle name="40% - アクセント 1" xfId="2519" xr:uid="{00000000-0005-0000-0000-0000D6090000}"/>
    <cellStyle name="40% - アクセント 2" xfId="2520" xr:uid="{00000000-0005-0000-0000-0000D7090000}"/>
    <cellStyle name="40% - アクセント 3" xfId="2521" xr:uid="{00000000-0005-0000-0000-0000D8090000}"/>
    <cellStyle name="40% - アクセント 4" xfId="2522" xr:uid="{00000000-0005-0000-0000-0000D9090000}"/>
    <cellStyle name="40% - アクセント 5" xfId="2523" xr:uid="{00000000-0005-0000-0000-0000DA090000}"/>
    <cellStyle name="40% - アクセント 6" xfId="2524" xr:uid="{00000000-0005-0000-0000-0000DB090000}"/>
    <cellStyle name="60% - Accent1 2" xfId="2525" xr:uid="{00000000-0005-0000-0000-0000DC090000}"/>
    <cellStyle name="60% - Accent2 2" xfId="2526" xr:uid="{00000000-0005-0000-0000-0000DD090000}"/>
    <cellStyle name="60% - Accent3 2" xfId="2527" xr:uid="{00000000-0005-0000-0000-0000DE090000}"/>
    <cellStyle name="60% - Accent4 2" xfId="2528" xr:uid="{00000000-0005-0000-0000-0000DF090000}"/>
    <cellStyle name="60% - Accent5 2" xfId="2529" xr:uid="{00000000-0005-0000-0000-0000E0090000}"/>
    <cellStyle name="60% - Accent6 2" xfId="2530" xr:uid="{00000000-0005-0000-0000-0000E1090000}"/>
    <cellStyle name="60% - アクセント 1" xfId="2531" xr:uid="{00000000-0005-0000-0000-0000E2090000}"/>
    <cellStyle name="60% - アクセント 2" xfId="2532" xr:uid="{00000000-0005-0000-0000-0000E3090000}"/>
    <cellStyle name="60% - アクセント 3" xfId="2533" xr:uid="{00000000-0005-0000-0000-0000E4090000}"/>
    <cellStyle name="60% - アクセント 4" xfId="2534" xr:uid="{00000000-0005-0000-0000-0000E5090000}"/>
    <cellStyle name="60% - アクセント 5" xfId="2535" xr:uid="{00000000-0005-0000-0000-0000E6090000}"/>
    <cellStyle name="60% - アクセント 6" xfId="2536" xr:uid="{00000000-0005-0000-0000-0000E7090000}"/>
    <cellStyle name="Accent1 2" xfId="2537" xr:uid="{00000000-0005-0000-0000-0000E8090000}"/>
    <cellStyle name="Accent2 2" xfId="2538" xr:uid="{00000000-0005-0000-0000-0000E9090000}"/>
    <cellStyle name="Accent3 2" xfId="2539" xr:uid="{00000000-0005-0000-0000-0000EA090000}"/>
    <cellStyle name="Accent4 2" xfId="2540" xr:uid="{00000000-0005-0000-0000-0000EB090000}"/>
    <cellStyle name="Accent5 2" xfId="2541" xr:uid="{00000000-0005-0000-0000-0000EC090000}"/>
    <cellStyle name="Accent6 2" xfId="2542" xr:uid="{00000000-0005-0000-0000-0000ED090000}"/>
    <cellStyle name="Bad 2" xfId="2543" xr:uid="{00000000-0005-0000-0000-0000EE090000}"/>
    <cellStyle name="Calculation 2" xfId="2544" xr:uid="{00000000-0005-0000-0000-0000EF090000}"/>
    <cellStyle name="Check Cell 2" xfId="2545" xr:uid="{00000000-0005-0000-0000-0000F0090000}"/>
    <cellStyle name="Explanatory Text 2" xfId="2546" xr:uid="{00000000-0005-0000-0000-0000F1090000}"/>
    <cellStyle name="Good 2" xfId="2547" xr:uid="{00000000-0005-0000-0000-0000F2090000}"/>
    <cellStyle name="Grey" xfId="2548" xr:uid="{00000000-0005-0000-0000-0000F3090000}"/>
    <cellStyle name="Heading 1 2" xfId="2549" xr:uid="{00000000-0005-0000-0000-0000F4090000}"/>
    <cellStyle name="Heading 2 2" xfId="2550" xr:uid="{00000000-0005-0000-0000-0000F5090000}"/>
    <cellStyle name="Heading 3 2" xfId="2551" xr:uid="{00000000-0005-0000-0000-0000F6090000}"/>
    <cellStyle name="Heading 4 2" xfId="2552" xr:uid="{00000000-0005-0000-0000-0000F7090000}"/>
    <cellStyle name="Hyperlink" xfId="2605" builtinId="8"/>
    <cellStyle name="Hyperlink 2" xfId="2553" xr:uid="{00000000-0005-0000-0000-0000F9090000}"/>
    <cellStyle name="Hyperlink 3" xfId="2554" xr:uid="{00000000-0005-0000-0000-0000FA090000}"/>
    <cellStyle name="Input [yellow]" xfId="2556" xr:uid="{00000000-0005-0000-0000-0000FB090000}"/>
    <cellStyle name="Input 2" xfId="2555" xr:uid="{00000000-0005-0000-0000-0000FC090000}"/>
    <cellStyle name="Input 3" xfId="2595" xr:uid="{00000000-0005-0000-0000-0000FD090000}"/>
    <cellStyle name="Linked Cell 2" xfId="2557" xr:uid="{00000000-0005-0000-0000-0000FE090000}"/>
    <cellStyle name="Neutral 2" xfId="2558" xr:uid="{00000000-0005-0000-0000-0000FF090000}"/>
    <cellStyle name="Normal" xfId="0" builtinId="0"/>
    <cellStyle name="Normal - Style1" xfId="2559" xr:uid="{00000000-0005-0000-0000-0000010A0000}"/>
    <cellStyle name="Normal - Style1 10" xfId="2604" xr:uid="{00000000-0005-0000-0000-0000020A0000}"/>
    <cellStyle name="Normal 2" xfId="2560" xr:uid="{00000000-0005-0000-0000-0000030A0000}"/>
    <cellStyle name="Normal 2 2" xfId="2599" xr:uid="{00000000-0005-0000-0000-0000040A0000}"/>
    <cellStyle name="Normal 27" xfId="2601" xr:uid="{00000000-0005-0000-0000-0000050A0000}"/>
    <cellStyle name="Normal 3" xfId="2561" xr:uid="{00000000-0005-0000-0000-0000060A0000}"/>
    <cellStyle name="Normal 3 2" xfId="2600" xr:uid="{00000000-0005-0000-0000-0000070A0000}"/>
    <cellStyle name="Normal 4" xfId="2562" xr:uid="{00000000-0005-0000-0000-0000080A0000}"/>
    <cellStyle name="Normal 5" xfId="2598" xr:uid="{00000000-0005-0000-0000-0000090A0000}"/>
    <cellStyle name="Normal 6" xfId="2602" xr:uid="{00000000-0005-0000-0000-00000A0A0000}"/>
    <cellStyle name="Normal 7" xfId="2603" xr:uid="{00000000-0005-0000-0000-00000B0A0000}"/>
    <cellStyle name="Normal_2010_LITH3-Requirements" xfId="2597" xr:uid="{00000000-0005-0000-0000-00000C0A0000}"/>
    <cellStyle name="Normal_ITRS_2007_CROSSCUT_ITWGTables_v3b_FORMULAS - Final" xfId="2596" xr:uid="{00000000-0005-0000-0000-00000D0A0000}"/>
    <cellStyle name="Note 2" xfId="2563" xr:uid="{00000000-0005-0000-0000-00000E0A0000}"/>
    <cellStyle name="Output 2" xfId="2564" xr:uid="{00000000-0005-0000-0000-00000F0A0000}"/>
    <cellStyle name="Percent [2]" xfId="2565" xr:uid="{00000000-0005-0000-0000-0000100A0000}"/>
    <cellStyle name="Standard_ITRS2008_WECC_Table_080905_NBR" xfId="2566" xr:uid="{00000000-0005-0000-0000-0000110A0000}"/>
    <cellStyle name="Title 2" xfId="2567" xr:uid="{00000000-0005-0000-0000-0000120A0000}"/>
    <cellStyle name="Total 2" xfId="2568" xr:uid="{00000000-0005-0000-0000-0000130A0000}"/>
    <cellStyle name="Warning Text 2" xfId="2569" xr:uid="{00000000-0005-0000-0000-0000140A0000}"/>
    <cellStyle name="アクセント 1" xfId="2570" xr:uid="{00000000-0005-0000-0000-0000150A0000}"/>
    <cellStyle name="アクセント 2" xfId="2571" xr:uid="{00000000-0005-0000-0000-0000160A0000}"/>
    <cellStyle name="アクセント 3" xfId="2572" xr:uid="{00000000-0005-0000-0000-0000170A0000}"/>
    <cellStyle name="アクセント 4" xfId="2573" xr:uid="{00000000-0005-0000-0000-0000180A0000}"/>
    <cellStyle name="アクセント 5" xfId="2574" xr:uid="{00000000-0005-0000-0000-0000190A0000}"/>
    <cellStyle name="アクセント 6" xfId="2575" xr:uid="{00000000-0005-0000-0000-00001A0A0000}"/>
    <cellStyle name="タイトル" xfId="2576" xr:uid="{00000000-0005-0000-0000-00001B0A0000}"/>
    <cellStyle name="チェック セル" xfId="2577" xr:uid="{00000000-0005-0000-0000-00001C0A0000}"/>
    <cellStyle name="どちらでもない" xfId="2578" xr:uid="{00000000-0005-0000-0000-00001D0A0000}"/>
    <cellStyle name="メモ" xfId="2579" xr:uid="{00000000-0005-0000-0000-00001E0A0000}"/>
    <cellStyle name="リンク セル" xfId="2580" xr:uid="{00000000-0005-0000-0000-00001F0A0000}"/>
    <cellStyle name="표준_Roh_2007 CTSG1_FocusTWGs" xfId="2583" xr:uid="{00000000-0005-0000-0000-0000200A0000}"/>
    <cellStyle name="入力" xfId="2581" xr:uid="{00000000-0005-0000-0000-0000210A0000}"/>
    <cellStyle name="出力" xfId="2582" xr:uid="{00000000-0005-0000-0000-0000220A0000}"/>
    <cellStyle name="悪い" xfId="2584" xr:uid="{00000000-0005-0000-0000-0000230A0000}"/>
    <cellStyle name="標準_Book1" xfId="2585" xr:uid="{00000000-0005-0000-0000-0000240A0000}"/>
    <cellStyle name="良い" xfId="2586" xr:uid="{00000000-0005-0000-0000-0000250A0000}"/>
    <cellStyle name="見出し 1" xfId="2587" xr:uid="{00000000-0005-0000-0000-0000260A0000}"/>
    <cellStyle name="見出し 2" xfId="2588" xr:uid="{00000000-0005-0000-0000-0000270A0000}"/>
    <cellStyle name="見出し 3" xfId="2589" xr:uid="{00000000-0005-0000-0000-0000280A0000}"/>
    <cellStyle name="見出し 4" xfId="2590" xr:uid="{00000000-0005-0000-0000-0000290A0000}"/>
    <cellStyle name="計算" xfId="2591" xr:uid="{00000000-0005-0000-0000-00002A0A0000}"/>
    <cellStyle name="説明文" xfId="2592" xr:uid="{00000000-0005-0000-0000-00002B0A0000}"/>
    <cellStyle name="警告文" xfId="2593" xr:uid="{00000000-0005-0000-0000-00002C0A0000}"/>
    <cellStyle name="集計" xfId="2594" xr:uid="{00000000-0005-0000-0000-00002D0A0000}"/>
  </cellStyles>
  <dxfs count="0"/>
  <tableStyles count="0" defaultTableStyle="TableStyleMedium2" defaultPivotStyle="PivotStyleLight16"/>
  <colors>
    <mruColors>
      <color rgb="FF01B7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123190</xdr:colOff>
      <xdr:row>18</xdr:row>
      <xdr:rowOff>92075</xdr:rowOff>
    </xdr:to>
    <xdr:pic>
      <xdr:nvPicPr>
        <xdr:cNvPr id="2" name="Picture 1">
          <a:extLst>
            <a:ext uri="{FF2B5EF4-FFF2-40B4-BE49-F238E27FC236}">
              <a16:creationId xmlns:a16="http://schemas.microsoft.com/office/drawing/2014/main" id="{A2B73C6E-8121-408E-B22B-F5B9626908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23850"/>
          <a:ext cx="6219190" cy="2520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6"/>
  <sheetViews>
    <sheetView tabSelected="1" zoomScaleNormal="100" workbookViewId="0">
      <selection activeCell="B16" sqref="B16"/>
    </sheetView>
  </sheetViews>
  <sheetFormatPr defaultColWidth="9.140625" defaultRowHeight="15"/>
  <cols>
    <col min="1" max="1" width="9.140625" style="270"/>
    <col min="2" max="2" width="21.28515625" style="270" customWidth="1"/>
    <col min="3" max="16384" width="9.140625" style="270"/>
  </cols>
  <sheetData>
    <row r="1" spans="2:8">
      <c r="B1" s="270" t="s">
        <v>216</v>
      </c>
    </row>
    <row r="3" spans="2:8">
      <c r="B3" s="270" t="s">
        <v>215</v>
      </c>
    </row>
    <row r="4" spans="2:8">
      <c r="B4" s="283" t="s">
        <v>209</v>
      </c>
      <c r="C4" s="271" t="s">
        <v>222</v>
      </c>
    </row>
    <row r="5" spans="2:8">
      <c r="B5" s="274" t="s">
        <v>208</v>
      </c>
      <c r="C5" s="270" t="s">
        <v>221</v>
      </c>
    </row>
    <row r="6" spans="2:8">
      <c r="B6" s="284" t="s">
        <v>211</v>
      </c>
      <c r="C6" s="272" t="s">
        <v>210</v>
      </c>
    </row>
    <row r="7" spans="2:8">
      <c r="B7" s="283" t="s">
        <v>212</v>
      </c>
      <c r="C7" s="271" t="s">
        <v>227</v>
      </c>
      <c r="D7" s="271"/>
      <c r="E7" s="271"/>
      <c r="F7" s="271"/>
      <c r="G7" s="271"/>
      <c r="H7" s="271"/>
    </row>
    <row r="9" spans="2:8">
      <c r="B9" s="270" t="s">
        <v>205</v>
      </c>
    </row>
    <row r="10" spans="2:8">
      <c r="B10" s="274" t="s">
        <v>206</v>
      </c>
      <c r="C10" s="270" t="s">
        <v>60</v>
      </c>
    </row>
    <row r="11" spans="2:8">
      <c r="B11" s="274" t="s">
        <v>207</v>
      </c>
      <c r="C11" s="273" t="s">
        <v>19</v>
      </c>
    </row>
    <row r="12" spans="2:8">
      <c r="B12" s="274" t="s">
        <v>214</v>
      </c>
      <c r="C12" s="273" t="s">
        <v>59</v>
      </c>
    </row>
    <row r="14" spans="2:8">
      <c r="B14" s="274" t="s">
        <v>213</v>
      </c>
    </row>
    <row r="16" spans="2:8">
      <c r="B16" s="302" t="s">
        <v>229</v>
      </c>
    </row>
  </sheetData>
  <hyperlinks>
    <hyperlink ref="B4" location="'Table MET 1'!A1" display="Table MET1" xr:uid="{00000000-0004-0000-0000-000000000000}"/>
    <hyperlink ref="B5" location="'Table MET2'!A1" display="Table MET2" xr:uid="{00000000-0004-0000-0000-000001000000}"/>
    <hyperlink ref="B6" location="'Table MET 3'!A1" display="Table MET3" xr:uid="{00000000-0004-0000-0000-000002000000}"/>
    <hyperlink ref="B7" location="'TABLE MET4'!A1" display="Table MET4" xr:uid="{00000000-0004-0000-0000-000003000000}"/>
    <hyperlink ref="B10" location="'FIG MET2 '!A1" display="Figure MET2" xr:uid="{00000000-0004-0000-0000-000004000000}"/>
    <hyperlink ref="B11" location="'FIG MET3'!A1" display="Figure MET3" xr:uid="{00000000-0004-0000-0000-000005000000}"/>
    <hyperlink ref="B12" location="'FIG MET6'!A1" display="FIgure  MET6" xr:uid="{00000000-0004-0000-0000-000006000000}"/>
    <hyperlink ref="B14" location="'Notes for Table MET 3'!A1" display="Notes for Table MET3"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zoomScale="85" zoomScaleNormal="85" workbookViewId="0"/>
  </sheetViews>
  <sheetFormatPr defaultRowHeight="12.75"/>
  <cols>
    <col min="1" max="1" width="8.85546875" style="4"/>
    <col min="2" max="2" width="40.5703125" customWidth="1"/>
    <col min="3" max="3" width="110.140625" customWidth="1"/>
  </cols>
  <sheetData>
    <row r="1" spans="1:3">
      <c r="A1" s="282" t="s">
        <v>223</v>
      </c>
    </row>
    <row r="2" spans="1:3" ht="15">
      <c r="B2" s="256" t="s">
        <v>204</v>
      </c>
    </row>
    <row r="3" spans="1:3" ht="13.5" thickBot="1"/>
    <row r="4" spans="1:3" ht="13.5" thickBot="1">
      <c r="B4" s="36" t="s">
        <v>62</v>
      </c>
      <c r="C4" s="37" t="s">
        <v>63</v>
      </c>
    </row>
    <row r="5" spans="1:3">
      <c r="B5" s="41" t="s">
        <v>64</v>
      </c>
      <c r="C5" s="38" t="s">
        <v>65</v>
      </c>
    </row>
    <row r="6" spans="1:3" ht="15" customHeight="1" thickBot="1">
      <c r="B6" s="42"/>
      <c r="C6" s="39" t="s">
        <v>66</v>
      </c>
    </row>
    <row r="7" spans="1:3" ht="24">
      <c r="B7" s="41" t="s">
        <v>67</v>
      </c>
      <c r="C7" s="38" t="s">
        <v>68</v>
      </c>
    </row>
    <row r="8" spans="1:3" ht="31.9" customHeight="1" thickBot="1">
      <c r="B8" s="42"/>
      <c r="C8" s="39" t="s">
        <v>69</v>
      </c>
    </row>
    <row r="9" spans="1:3" ht="36">
      <c r="B9" s="43" t="s">
        <v>70</v>
      </c>
      <c r="C9" s="38" t="s">
        <v>71</v>
      </c>
    </row>
    <row r="10" spans="1:3" ht="30.6" customHeight="1" thickBot="1">
      <c r="B10" s="44"/>
      <c r="C10" s="39" t="s">
        <v>72</v>
      </c>
    </row>
    <row r="11" spans="1:3" ht="24">
      <c r="B11" s="43" t="s">
        <v>73</v>
      </c>
      <c r="C11" s="38" t="s">
        <v>74</v>
      </c>
    </row>
    <row r="12" spans="1:3" ht="36">
      <c r="B12" s="45"/>
      <c r="C12" s="38" t="s">
        <v>75</v>
      </c>
    </row>
    <row r="13" spans="1:3" ht="13.5" thickBot="1">
      <c r="B13" s="45"/>
      <c r="C13" s="39"/>
    </row>
    <row r="14" spans="1:3" ht="32.450000000000003" customHeight="1">
      <c r="B14" s="49" t="s">
        <v>76</v>
      </c>
      <c r="C14" s="46" t="s">
        <v>77</v>
      </c>
    </row>
    <row r="15" spans="1:3" ht="36.75" thickBot="1">
      <c r="B15" s="48"/>
      <c r="C15" s="39" t="s">
        <v>78</v>
      </c>
    </row>
    <row r="16" spans="1:3" ht="24" customHeight="1" thickBot="1">
      <c r="B16" s="289" t="s">
        <v>79</v>
      </c>
      <c r="C16" s="290"/>
    </row>
    <row r="17" spans="2:3">
      <c r="B17" s="291" t="s">
        <v>80</v>
      </c>
      <c r="C17" s="46" t="s">
        <v>81</v>
      </c>
    </row>
    <row r="18" spans="2:3" ht="24">
      <c r="B18" s="292"/>
      <c r="C18" s="46" t="s">
        <v>96</v>
      </c>
    </row>
    <row r="19" spans="2:3" ht="24.75" thickBot="1">
      <c r="B19" s="293"/>
      <c r="C19" s="47" t="s">
        <v>82</v>
      </c>
    </row>
    <row r="20" spans="2:3" ht="34.15" customHeight="1">
      <c r="B20" s="285" t="s">
        <v>83</v>
      </c>
      <c r="C20" s="287" t="s">
        <v>84</v>
      </c>
    </row>
    <row r="21" spans="2:3" ht="13.5" thickBot="1">
      <c r="B21" s="286"/>
      <c r="C21" s="288"/>
    </row>
    <row r="22" spans="2:3" ht="41.45" customHeight="1" thickBot="1">
      <c r="B22" s="42" t="s">
        <v>85</v>
      </c>
      <c r="C22" s="47" t="s">
        <v>86</v>
      </c>
    </row>
    <row r="23" spans="2:3" ht="36" customHeight="1" thickBot="1">
      <c r="B23" s="40" t="s">
        <v>87</v>
      </c>
      <c r="C23" s="47" t="s">
        <v>88</v>
      </c>
    </row>
    <row r="24" spans="2:3" ht="33.6" customHeight="1" thickBot="1">
      <c r="B24" s="40" t="s">
        <v>89</v>
      </c>
      <c r="C24" s="51" t="s">
        <v>90</v>
      </c>
    </row>
    <row r="25" spans="2:3" ht="45" customHeight="1" thickBot="1">
      <c r="B25" s="50" t="s">
        <v>91</v>
      </c>
      <c r="C25" s="52" t="s">
        <v>92</v>
      </c>
    </row>
    <row r="26" spans="2:3" ht="48">
      <c r="B26" s="287" t="s">
        <v>93</v>
      </c>
      <c r="C26" s="46" t="s">
        <v>94</v>
      </c>
    </row>
    <row r="27" spans="2:3" ht="24.75" thickBot="1">
      <c r="B27" s="288"/>
      <c r="C27" s="47" t="s">
        <v>95</v>
      </c>
    </row>
  </sheetData>
  <sheetProtection algorithmName="SHA-512" hashValue="SzRynbKixD0FM2M90tvhXmb3DjvIcRBl7w9sdCLZW5/UCbtHlGcPekotnGY1gNs+wRVDdz/pJh8/jKu3ldQb+A==" saltValue="Xtkj12wga9likqg10XbSiA==" spinCount="100000" sheet="1" objects="1" scenarios="1" selectLockedCells="1"/>
  <mergeCells count="5">
    <mergeCell ref="B20:B21"/>
    <mergeCell ref="C20:C21"/>
    <mergeCell ref="B26:B27"/>
    <mergeCell ref="B16:C16"/>
    <mergeCell ref="B17:B19"/>
  </mergeCells>
  <hyperlinks>
    <hyperlink ref="A1" location="INDEX!A1" display="INDEX"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zoomScale="115" zoomScaleNormal="115" workbookViewId="0"/>
  </sheetViews>
  <sheetFormatPr defaultRowHeight="12.75"/>
  <sheetData>
    <row r="1" spans="1:2" s="4" customFormat="1">
      <c r="A1" s="282" t="s">
        <v>223</v>
      </c>
    </row>
    <row r="2" spans="1:2">
      <c r="B2" s="55" t="s">
        <v>220</v>
      </c>
    </row>
    <row r="20" spans="2:2">
      <c r="B20" s="55" t="s">
        <v>219</v>
      </c>
    </row>
  </sheetData>
  <sheetProtection algorithmName="SHA-512" hashValue="V1f4J8Cb/opVQKfffro9Zc5K7U/w+KQjOwwBHmjTeYlJdQedEBhshaOleZ0o0CeDuJubCCRmGBlBS0/4T6wyuw==" saltValue="DIkH7//d3URCTB9BcTAkWw==" spinCount="100000" sheet="1" objects="1" scenarios="1" selectLockedCells="1"/>
  <hyperlinks>
    <hyperlink ref="A1" location="INDEX!A1" display="INDEX" xr:uid="{00000000-0004-0000-02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6"/>
  <sheetViews>
    <sheetView zoomScale="85" zoomScaleNormal="85" workbookViewId="0"/>
  </sheetViews>
  <sheetFormatPr defaultColWidth="8.85546875" defaultRowHeight="12.75"/>
  <cols>
    <col min="1" max="1" width="7.85546875" style="4" customWidth="1"/>
    <col min="2" max="2" width="50.85546875" style="55" customWidth="1"/>
    <col min="3" max="7" width="13.7109375" style="4" customWidth="1"/>
    <col min="8" max="8" width="13.7109375" style="59" customWidth="1"/>
    <col min="9" max="9" width="13.7109375" style="60" customWidth="1"/>
    <col min="10" max="10" width="9.7109375" style="140" customWidth="1"/>
    <col min="11" max="11" width="9.5703125" style="140" customWidth="1"/>
    <col min="12" max="12" width="18.140625" style="60" customWidth="1"/>
    <col min="13" max="14" width="8.85546875" style="60"/>
    <col min="15" max="16384" width="8.85546875" style="4"/>
  </cols>
  <sheetData>
    <row r="1" spans="1:14">
      <c r="A1" s="282" t="s">
        <v>223</v>
      </c>
    </row>
    <row r="2" spans="1:14" ht="18.75" customHeight="1">
      <c r="B2" s="61" t="s">
        <v>102</v>
      </c>
    </row>
    <row r="3" spans="1:14" ht="13.15" customHeight="1">
      <c r="B3" s="61"/>
    </row>
    <row r="4" spans="1:14" ht="17.45" customHeight="1">
      <c r="B4" s="168" t="s">
        <v>103</v>
      </c>
      <c r="C4" s="172">
        <v>2017</v>
      </c>
      <c r="D4" s="172">
        <v>2019</v>
      </c>
      <c r="E4" s="172">
        <v>2021</v>
      </c>
      <c r="F4" s="172">
        <v>2024</v>
      </c>
      <c r="G4" s="172">
        <v>2027</v>
      </c>
      <c r="H4" s="172">
        <v>2030</v>
      </c>
      <c r="I4" s="172">
        <v>2033</v>
      </c>
      <c r="J4" s="141"/>
      <c r="K4" s="141"/>
      <c r="L4" s="62"/>
    </row>
    <row r="5" spans="1:14" ht="20.25" customHeight="1">
      <c r="B5" s="63"/>
      <c r="C5" s="64" t="s">
        <v>104</v>
      </c>
      <c r="D5" s="64" t="s">
        <v>105</v>
      </c>
      <c r="E5" s="64" t="s">
        <v>106</v>
      </c>
      <c r="F5" s="64" t="s">
        <v>107</v>
      </c>
      <c r="G5" s="64" t="s">
        <v>108</v>
      </c>
      <c r="H5" s="64" t="s">
        <v>109</v>
      </c>
      <c r="I5" s="64" t="s">
        <v>110</v>
      </c>
      <c r="J5" s="142"/>
      <c r="K5" s="142"/>
      <c r="L5" s="62"/>
    </row>
    <row r="6" spans="1:14" ht="15" customHeight="1">
      <c r="B6" s="65" t="s">
        <v>111</v>
      </c>
      <c r="C6" s="64" t="s">
        <v>112</v>
      </c>
      <c r="D6" s="170" t="s">
        <v>113</v>
      </c>
      <c r="E6" s="170" t="s">
        <v>114</v>
      </c>
      <c r="F6" s="170" t="s">
        <v>115</v>
      </c>
      <c r="G6" s="170" t="s">
        <v>116</v>
      </c>
      <c r="H6" s="170" t="s">
        <v>117</v>
      </c>
      <c r="I6" s="170" t="s">
        <v>118</v>
      </c>
      <c r="J6" s="139"/>
      <c r="K6" s="139"/>
      <c r="L6" s="62"/>
    </row>
    <row r="7" spans="1:14" ht="15" customHeight="1">
      <c r="B7" s="65" t="s">
        <v>119</v>
      </c>
      <c r="C7" s="64" t="s">
        <v>120</v>
      </c>
      <c r="D7" s="170" t="s">
        <v>121</v>
      </c>
      <c r="E7" s="170" t="s">
        <v>122</v>
      </c>
      <c r="F7" s="170" t="s">
        <v>123</v>
      </c>
      <c r="G7" s="170" t="s">
        <v>124</v>
      </c>
      <c r="H7" s="170" t="s">
        <v>125</v>
      </c>
      <c r="I7" s="170" t="s">
        <v>126</v>
      </c>
      <c r="J7" s="143"/>
      <c r="K7" s="143"/>
      <c r="L7" s="62"/>
    </row>
    <row r="8" spans="1:14" ht="30" customHeight="1">
      <c r="B8" s="66" t="s">
        <v>127</v>
      </c>
      <c r="C8" s="165" t="s">
        <v>128</v>
      </c>
      <c r="D8" s="171" t="s">
        <v>129</v>
      </c>
      <c r="E8" s="171" t="s">
        <v>130</v>
      </c>
      <c r="F8" s="171" t="s">
        <v>131</v>
      </c>
      <c r="G8" s="171" t="s">
        <v>131</v>
      </c>
      <c r="H8" s="171" t="s">
        <v>132</v>
      </c>
      <c r="I8" s="171" t="s">
        <v>132</v>
      </c>
      <c r="J8" s="144"/>
      <c r="K8" s="144"/>
      <c r="L8" s="62"/>
    </row>
    <row r="9" spans="1:14" ht="17.25" customHeight="1">
      <c r="A9" s="60"/>
      <c r="B9" s="66" t="s">
        <v>133</v>
      </c>
      <c r="C9" s="165" t="s">
        <v>134</v>
      </c>
      <c r="D9" s="165" t="s">
        <v>134</v>
      </c>
      <c r="E9" s="171" t="s">
        <v>135</v>
      </c>
      <c r="F9" s="171" t="s">
        <v>135</v>
      </c>
      <c r="G9" s="171" t="s">
        <v>135</v>
      </c>
      <c r="H9" s="171" t="s">
        <v>136</v>
      </c>
      <c r="I9" s="171" t="s">
        <v>136</v>
      </c>
      <c r="J9" s="144"/>
      <c r="K9" s="144"/>
      <c r="L9" s="62"/>
    </row>
    <row r="10" spans="1:14">
      <c r="A10" s="62"/>
      <c r="B10" s="68" t="s">
        <v>186</v>
      </c>
      <c r="C10" s="69">
        <v>15</v>
      </c>
      <c r="D10" s="69">
        <v>15</v>
      </c>
      <c r="E10" s="69">
        <v>15</v>
      </c>
      <c r="F10" s="69">
        <v>15</v>
      </c>
      <c r="G10" s="69">
        <v>15</v>
      </c>
      <c r="H10" s="69">
        <v>15</v>
      </c>
      <c r="I10" s="69">
        <v>15</v>
      </c>
      <c r="J10" s="145"/>
      <c r="K10" s="145"/>
      <c r="L10" s="62"/>
    </row>
    <row r="11" spans="1:14">
      <c r="A11" s="62"/>
      <c r="B11" s="68" t="s">
        <v>198</v>
      </c>
      <c r="C11" s="70">
        <v>18</v>
      </c>
      <c r="D11" s="70">
        <v>17.5</v>
      </c>
      <c r="E11" s="71">
        <v>17</v>
      </c>
      <c r="F11" s="71">
        <v>14</v>
      </c>
      <c r="G11" s="72">
        <v>11</v>
      </c>
      <c r="H11" s="72">
        <v>8.4</v>
      </c>
      <c r="I11" s="72">
        <v>7.7</v>
      </c>
      <c r="J11" s="146"/>
      <c r="K11" s="146"/>
      <c r="L11" s="62"/>
    </row>
    <row r="12" spans="1:14">
      <c r="A12" s="62"/>
      <c r="B12" s="68" t="s">
        <v>137</v>
      </c>
      <c r="C12" s="70">
        <v>18</v>
      </c>
      <c r="D12" s="70">
        <v>14</v>
      </c>
      <c r="E12" s="70">
        <v>12</v>
      </c>
      <c r="F12" s="70">
        <v>10.5</v>
      </c>
      <c r="G12" s="70">
        <v>7</v>
      </c>
      <c r="H12" s="70">
        <v>7</v>
      </c>
      <c r="I12" s="70">
        <v>7</v>
      </c>
      <c r="J12" s="146"/>
      <c r="K12" s="146"/>
      <c r="L12" s="62"/>
    </row>
    <row r="13" spans="1:14">
      <c r="B13" s="68" t="s">
        <v>138</v>
      </c>
      <c r="C13" s="70">
        <v>18</v>
      </c>
      <c r="D13" s="70">
        <v>14</v>
      </c>
      <c r="E13" s="70">
        <v>12</v>
      </c>
      <c r="F13" s="70">
        <v>10.5</v>
      </c>
      <c r="G13" s="70">
        <v>7</v>
      </c>
      <c r="H13" s="70">
        <v>7</v>
      </c>
      <c r="I13" s="70">
        <v>7</v>
      </c>
      <c r="J13" s="146"/>
      <c r="K13" s="146"/>
      <c r="L13" s="62"/>
    </row>
    <row r="14" spans="1:14">
      <c r="A14" s="62"/>
      <c r="B14" s="68" t="s">
        <v>139</v>
      </c>
      <c r="C14" s="73">
        <v>20</v>
      </c>
      <c r="D14" s="73">
        <v>18</v>
      </c>
      <c r="E14" s="73">
        <v>16</v>
      </c>
      <c r="F14" s="73">
        <v>14</v>
      </c>
      <c r="G14" s="73">
        <v>12</v>
      </c>
      <c r="H14" s="73">
        <v>12</v>
      </c>
      <c r="I14" s="73">
        <v>12</v>
      </c>
      <c r="J14" s="147"/>
      <c r="K14" s="147"/>
      <c r="L14" s="62"/>
      <c r="N14" s="62"/>
    </row>
    <row r="15" spans="1:14" ht="13.5">
      <c r="A15" s="62"/>
      <c r="B15" s="166" t="s">
        <v>190</v>
      </c>
      <c r="C15" s="167">
        <v>22</v>
      </c>
      <c r="D15" s="167">
        <v>20</v>
      </c>
      <c r="E15" s="167">
        <v>18</v>
      </c>
      <c r="F15" s="167">
        <v>16</v>
      </c>
      <c r="G15" s="67">
        <v>14</v>
      </c>
      <c r="H15" s="67">
        <v>14</v>
      </c>
      <c r="I15" s="67">
        <v>14</v>
      </c>
      <c r="J15" s="147"/>
      <c r="K15" s="147"/>
      <c r="L15" s="62"/>
      <c r="N15" s="62"/>
    </row>
    <row r="16" spans="1:14">
      <c r="A16" s="62"/>
      <c r="B16" s="162" t="s">
        <v>187</v>
      </c>
      <c r="C16" s="164">
        <v>27</v>
      </c>
      <c r="D16" s="164">
        <v>24</v>
      </c>
      <c r="E16" s="164">
        <v>21</v>
      </c>
      <c r="F16" s="164">
        <v>18</v>
      </c>
      <c r="G16" s="164">
        <v>16</v>
      </c>
      <c r="H16" s="164">
        <v>16</v>
      </c>
      <c r="I16" s="164">
        <v>16</v>
      </c>
      <c r="J16" s="147"/>
      <c r="K16" s="147"/>
      <c r="L16" s="62"/>
      <c r="N16" s="62"/>
    </row>
    <row r="17" spans="1:12" ht="15" customHeight="1">
      <c r="A17" s="62"/>
      <c r="B17" s="68" t="s">
        <v>193</v>
      </c>
      <c r="C17" s="74">
        <v>16</v>
      </c>
      <c r="D17" s="74">
        <v>14</v>
      </c>
      <c r="E17" s="158"/>
      <c r="F17" s="158"/>
      <c r="G17" s="158"/>
      <c r="H17" s="158"/>
      <c r="I17" s="158"/>
      <c r="J17" s="148"/>
      <c r="K17" s="148"/>
      <c r="L17" s="62"/>
    </row>
    <row r="18" spans="1:12" s="60" customFormat="1">
      <c r="A18" s="62"/>
      <c r="B18" s="68" t="s">
        <v>194</v>
      </c>
      <c r="C18" s="76">
        <v>8</v>
      </c>
      <c r="D18" s="76">
        <v>7</v>
      </c>
      <c r="E18" s="75"/>
      <c r="F18" s="75"/>
      <c r="G18" s="75"/>
      <c r="H18" s="75"/>
      <c r="I18" s="75"/>
      <c r="J18" s="148"/>
      <c r="K18" s="148"/>
      <c r="L18" s="62"/>
    </row>
    <row r="19" spans="1:12" s="60" customFormat="1">
      <c r="A19" s="62"/>
      <c r="B19" s="163" t="s">
        <v>188</v>
      </c>
      <c r="C19" s="76">
        <v>45</v>
      </c>
      <c r="D19" s="76">
        <v>50</v>
      </c>
      <c r="E19" s="75"/>
      <c r="F19" s="75"/>
      <c r="G19" s="75"/>
      <c r="H19" s="75"/>
      <c r="I19" s="75"/>
      <c r="J19" s="148"/>
      <c r="K19" s="148"/>
      <c r="L19" s="62"/>
    </row>
    <row r="20" spans="1:12" s="60" customFormat="1">
      <c r="A20" s="62"/>
      <c r="B20" s="77" t="s">
        <v>196</v>
      </c>
      <c r="C20" s="78"/>
      <c r="D20" s="78"/>
      <c r="E20" s="79">
        <v>12</v>
      </c>
      <c r="F20" s="79">
        <v>10.5</v>
      </c>
      <c r="G20" s="159">
        <v>9</v>
      </c>
      <c r="H20" s="80"/>
      <c r="I20" s="80"/>
      <c r="J20" s="146"/>
      <c r="K20" s="146"/>
      <c r="L20" s="62"/>
    </row>
    <row r="21" spans="1:12" s="60" customFormat="1">
      <c r="A21" s="62"/>
      <c r="B21" s="163" t="s">
        <v>197</v>
      </c>
      <c r="C21" s="78"/>
      <c r="D21" s="78"/>
      <c r="E21" s="169">
        <v>8</v>
      </c>
      <c r="F21" s="169">
        <v>8</v>
      </c>
      <c r="G21" s="169">
        <v>8</v>
      </c>
      <c r="H21" s="80"/>
      <c r="I21" s="80"/>
      <c r="J21" s="146"/>
      <c r="K21" s="146"/>
      <c r="L21" s="62"/>
    </row>
    <row r="22" spans="1:12" s="60" customFormat="1">
      <c r="A22" s="62"/>
      <c r="B22" s="77" t="s">
        <v>185</v>
      </c>
      <c r="C22" s="78"/>
      <c r="D22" s="78"/>
      <c r="E22" s="79">
        <v>7</v>
      </c>
      <c r="F22" s="79">
        <v>7</v>
      </c>
      <c r="G22" s="159">
        <v>6</v>
      </c>
      <c r="H22" s="80"/>
      <c r="I22" s="80"/>
      <c r="J22" s="146"/>
      <c r="K22" s="146"/>
      <c r="L22" s="62"/>
    </row>
    <row r="23" spans="1:12" s="60" customFormat="1">
      <c r="A23" s="62"/>
      <c r="B23" s="77" t="s">
        <v>195</v>
      </c>
      <c r="C23" s="78"/>
      <c r="D23" s="78"/>
      <c r="E23" s="79">
        <v>5</v>
      </c>
      <c r="F23" s="79">
        <v>5</v>
      </c>
      <c r="G23" s="159">
        <v>5</v>
      </c>
      <c r="H23" s="80"/>
      <c r="I23" s="80"/>
      <c r="J23" s="146"/>
      <c r="K23" s="146"/>
      <c r="L23" s="62"/>
    </row>
    <row r="24" spans="1:12" s="60" customFormat="1">
      <c r="A24" s="62"/>
      <c r="B24" s="77" t="s">
        <v>140</v>
      </c>
      <c r="C24" s="80"/>
      <c r="D24" s="80"/>
      <c r="E24" s="80"/>
      <c r="F24" s="80"/>
      <c r="G24" s="160"/>
      <c r="H24" s="76">
        <v>7</v>
      </c>
      <c r="I24" s="76">
        <v>7</v>
      </c>
      <c r="J24" s="148"/>
      <c r="K24" s="148"/>
      <c r="L24" s="62"/>
    </row>
    <row r="25" spans="1:12" s="60" customFormat="1">
      <c r="A25" s="62"/>
      <c r="B25" s="77" t="s">
        <v>141</v>
      </c>
      <c r="C25" s="78"/>
      <c r="D25" s="78"/>
      <c r="E25" s="78"/>
      <c r="F25" s="78"/>
      <c r="G25" s="160"/>
      <c r="H25" s="76">
        <v>6</v>
      </c>
      <c r="I25" s="76">
        <v>6</v>
      </c>
      <c r="J25" s="148"/>
      <c r="K25" s="148"/>
      <c r="L25" s="62"/>
    </row>
    <row r="26" spans="1:12">
      <c r="A26" s="62"/>
      <c r="B26" s="68" t="s">
        <v>142</v>
      </c>
      <c r="C26" s="81">
        <f t="shared" ref="C26:I26" si="0">0.2*C11</f>
        <v>3.6</v>
      </c>
      <c r="D26" s="81">
        <f t="shared" si="0"/>
        <v>3.5</v>
      </c>
      <c r="E26" s="81">
        <f t="shared" si="0"/>
        <v>3.4000000000000004</v>
      </c>
      <c r="F26" s="81">
        <f t="shared" si="0"/>
        <v>2.8000000000000003</v>
      </c>
      <c r="G26" s="81">
        <f t="shared" si="0"/>
        <v>2.2000000000000002</v>
      </c>
      <c r="H26" s="81">
        <f t="shared" si="0"/>
        <v>1.6800000000000002</v>
      </c>
      <c r="I26" s="81">
        <f t="shared" si="0"/>
        <v>1.54</v>
      </c>
      <c r="J26" s="150"/>
      <c r="K26" s="150"/>
      <c r="L26" s="62"/>
    </row>
    <row r="27" spans="1:12" ht="15.75">
      <c r="A27" s="85"/>
      <c r="B27" s="82" t="s">
        <v>143</v>
      </c>
      <c r="C27" s="83">
        <f t="shared" ref="C27:I27" si="1">C26*0.2</f>
        <v>0.72000000000000008</v>
      </c>
      <c r="D27" s="84">
        <f t="shared" si="1"/>
        <v>0.70000000000000007</v>
      </c>
      <c r="E27" s="84">
        <f t="shared" si="1"/>
        <v>0.68000000000000016</v>
      </c>
      <c r="F27" s="84">
        <f t="shared" si="1"/>
        <v>0.56000000000000005</v>
      </c>
      <c r="G27" s="84">
        <f t="shared" si="1"/>
        <v>0.44000000000000006</v>
      </c>
      <c r="H27" s="84">
        <f t="shared" si="1"/>
        <v>0.33600000000000008</v>
      </c>
      <c r="I27" s="84">
        <f t="shared" si="1"/>
        <v>0.30800000000000005</v>
      </c>
      <c r="J27" s="150"/>
      <c r="K27" s="150"/>
      <c r="L27" s="62"/>
    </row>
    <row r="28" spans="1:12" ht="15.75">
      <c r="A28" s="85"/>
      <c r="B28" s="86" t="s">
        <v>144</v>
      </c>
      <c r="C28" s="87"/>
      <c r="D28" s="87"/>
      <c r="E28" s="87"/>
      <c r="F28" s="87"/>
      <c r="G28" s="87"/>
      <c r="H28" s="87"/>
      <c r="I28" s="87"/>
      <c r="J28" s="148"/>
      <c r="K28" s="148"/>
      <c r="L28" s="62"/>
    </row>
    <row r="29" spans="1:12" ht="41.45" customHeight="1">
      <c r="A29" s="85"/>
      <c r="B29" s="88" t="s">
        <v>145</v>
      </c>
      <c r="C29" s="89">
        <f t="shared" ref="C29:I29" si="2">C14*0.12*SQRT(3/4)</f>
        <v>2.0784609690826525</v>
      </c>
      <c r="D29" s="89">
        <f t="shared" si="2"/>
        <v>1.8706148721743876</v>
      </c>
      <c r="E29" s="89">
        <f t="shared" si="2"/>
        <v>1.662768775266122</v>
      </c>
      <c r="F29" s="89">
        <f t="shared" si="2"/>
        <v>1.4549226783578568</v>
      </c>
      <c r="G29" s="89">
        <f t="shared" si="2"/>
        <v>1.2470765814495914</v>
      </c>
      <c r="H29" s="90">
        <f t="shared" si="2"/>
        <v>1.2470765814495914</v>
      </c>
      <c r="I29" s="90">
        <f t="shared" si="2"/>
        <v>1.2470765814495914</v>
      </c>
      <c r="J29" s="151"/>
      <c r="K29" s="151"/>
      <c r="L29" s="62"/>
    </row>
    <row r="30" spans="1:12" ht="24.75">
      <c r="A30" s="85"/>
      <c r="B30" s="68" t="s">
        <v>179</v>
      </c>
      <c r="C30" s="91">
        <f t="shared" ref="C30:I30" si="3">0.2*C29</f>
        <v>0.41569219381653055</v>
      </c>
      <c r="D30" s="91">
        <f t="shared" si="3"/>
        <v>0.37412297443487752</v>
      </c>
      <c r="E30" s="92">
        <f t="shared" si="3"/>
        <v>0.33255375505322443</v>
      </c>
      <c r="F30" s="92">
        <f t="shared" si="3"/>
        <v>0.2909845356715714</v>
      </c>
      <c r="G30" s="92">
        <f t="shared" si="3"/>
        <v>0.24941531628991831</v>
      </c>
      <c r="H30" s="92">
        <f t="shared" si="3"/>
        <v>0.24941531628991831</v>
      </c>
      <c r="I30" s="92">
        <f t="shared" si="3"/>
        <v>0.24941531628991831</v>
      </c>
      <c r="J30" s="152"/>
      <c r="K30" s="152"/>
      <c r="L30" s="62"/>
    </row>
    <row r="31" spans="1:12" ht="15.75">
      <c r="A31" s="85"/>
      <c r="B31" s="68" t="s">
        <v>146</v>
      </c>
      <c r="C31" s="93">
        <f t="shared" ref="C31:I31" si="4">0.08*C14</f>
        <v>1.6</v>
      </c>
      <c r="D31" s="94">
        <f t="shared" si="4"/>
        <v>1.44</v>
      </c>
      <c r="E31" s="94">
        <f t="shared" si="4"/>
        <v>1.28</v>
      </c>
      <c r="F31" s="94">
        <f t="shared" si="4"/>
        <v>1.1200000000000001</v>
      </c>
      <c r="G31" s="95">
        <f t="shared" si="4"/>
        <v>0.96</v>
      </c>
      <c r="H31" s="95">
        <f t="shared" si="4"/>
        <v>0.96</v>
      </c>
      <c r="I31" s="95">
        <f t="shared" si="4"/>
        <v>0.96</v>
      </c>
      <c r="J31" s="149"/>
      <c r="K31" s="149"/>
      <c r="L31" s="62"/>
    </row>
    <row r="32" spans="1:12" ht="15.75">
      <c r="A32" s="85"/>
      <c r="B32" s="82" t="s">
        <v>147</v>
      </c>
      <c r="C32" s="96">
        <f t="shared" ref="C32:I32" si="5">0.2*C31</f>
        <v>0.32000000000000006</v>
      </c>
      <c r="D32" s="97">
        <f t="shared" si="5"/>
        <v>0.28799999999999998</v>
      </c>
      <c r="E32" s="97">
        <f t="shared" si="5"/>
        <v>0.25600000000000001</v>
      </c>
      <c r="F32" s="97">
        <f t="shared" si="5"/>
        <v>0.22400000000000003</v>
      </c>
      <c r="G32" s="98">
        <f t="shared" si="5"/>
        <v>0.192</v>
      </c>
      <c r="H32" s="95">
        <f t="shared" si="5"/>
        <v>0.192</v>
      </c>
      <c r="I32" s="95">
        <f t="shared" si="5"/>
        <v>0.192</v>
      </c>
      <c r="J32" s="149"/>
      <c r="K32" s="149"/>
      <c r="L32" s="62"/>
    </row>
    <row r="33" spans="1:12" ht="15.75">
      <c r="A33" s="85"/>
      <c r="B33" s="99" t="s">
        <v>148</v>
      </c>
      <c r="C33" s="100"/>
      <c r="D33" s="100"/>
      <c r="E33" s="100"/>
      <c r="F33" s="100"/>
      <c r="G33" s="100"/>
      <c r="H33" s="100"/>
      <c r="I33" s="100"/>
      <c r="J33" s="150"/>
      <c r="K33" s="150"/>
      <c r="L33" s="62"/>
    </row>
    <row r="34" spans="1:12" ht="24.75">
      <c r="A34" s="85"/>
      <c r="B34" s="101" t="s">
        <v>180</v>
      </c>
      <c r="C34" s="161">
        <f t="shared" ref="C34:I34" si="6">C10*0.12*SQRT(3/4)</f>
        <v>1.5588457268119893</v>
      </c>
      <c r="D34" s="161">
        <f t="shared" si="6"/>
        <v>1.5588457268119893</v>
      </c>
      <c r="E34" s="161">
        <f t="shared" si="6"/>
        <v>1.5588457268119893</v>
      </c>
      <c r="F34" s="161">
        <f t="shared" si="6"/>
        <v>1.5588457268119893</v>
      </c>
      <c r="G34" s="161">
        <f t="shared" si="6"/>
        <v>1.5588457268119893</v>
      </c>
      <c r="H34" s="91">
        <f t="shared" si="6"/>
        <v>1.5588457268119893</v>
      </c>
      <c r="I34" s="91">
        <f t="shared" si="6"/>
        <v>1.5588457268119893</v>
      </c>
      <c r="J34" s="152"/>
      <c r="K34" s="152"/>
      <c r="L34" s="62"/>
    </row>
    <row r="35" spans="1:12" ht="23.25" customHeight="1">
      <c r="A35" s="85"/>
      <c r="B35" s="102" t="s">
        <v>149</v>
      </c>
      <c r="C35" s="103">
        <f t="shared" ref="C35:I35" si="7">0.2*C34</f>
        <v>0.31176914536239786</v>
      </c>
      <c r="D35" s="103">
        <f t="shared" si="7"/>
        <v>0.31176914536239786</v>
      </c>
      <c r="E35" s="103">
        <f t="shared" si="7"/>
        <v>0.31176914536239786</v>
      </c>
      <c r="F35" s="103">
        <f t="shared" si="7"/>
        <v>0.31176914536239786</v>
      </c>
      <c r="G35" s="103">
        <f t="shared" si="7"/>
        <v>0.31176914536239786</v>
      </c>
      <c r="H35" s="92">
        <f t="shared" si="7"/>
        <v>0.31176914536239786</v>
      </c>
      <c r="I35" s="92">
        <f t="shared" si="7"/>
        <v>0.31176914536239786</v>
      </c>
      <c r="J35" s="152"/>
      <c r="K35" s="152"/>
      <c r="L35" s="62"/>
    </row>
    <row r="36" spans="1:12" ht="15.75">
      <c r="A36" s="85"/>
      <c r="B36" s="86" t="s">
        <v>150</v>
      </c>
      <c r="C36" s="104"/>
      <c r="D36" s="104"/>
      <c r="E36" s="104"/>
      <c r="F36" s="104"/>
      <c r="G36" s="104"/>
      <c r="H36" s="104"/>
      <c r="I36" s="104"/>
      <c r="J36" s="153"/>
      <c r="K36" s="153"/>
      <c r="L36" s="62"/>
    </row>
    <row r="37" spans="1:12" ht="23.25" customHeight="1">
      <c r="A37" s="85"/>
      <c r="B37" s="101" t="s">
        <v>189</v>
      </c>
      <c r="C37" s="105">
        <f t="shared" ref="C37:I37" si="8">C11</f>
        <v>18</v>
      </c>
      <c r="D37" s="105">
        <f t="shared" si="8"/>
        <v>17.5</v>
      </c>
      <c r="E37" s="105">
        <f t="shared" si="8"/>
        <v>17</v>
      </c>
      <c r="F37" s="105">
        <f t="shared" si="8"/>
        <v>14</v>
      </c>
      <c r="G37" s="105">
        <f t="shared" si="8"/>
        <v>11</v>
      </c>
      <c r="H37" s="106">
        <f t="shared" si="8"/>
        <v>8.4</v>
      </c>
      <c r="I37" s="106">
        <f t="shared" si="8"/>
        <v>7.7</v>
      </c>
      <c r="J37" s="151"/>
      <c r="K37" s="151"/>
      <c r="L37" s="62"/>
    </row>
    <row r="38" spans="1:12" ht="24.75">
      <c r="A38" s="85"/>
      <c r="B38" s="102" t="s">
        <v>151</v>
      </c>
      <c r="C38" s="92">
        <f>0.2*0.15*C37*SQRT(2/3)</f>
        <v>0.44090815370097208</v>
      </c>
      <c r="D38" s="107">
        <f t="shared" ref="D38:I38" si="9">0.2*0.15*D37*SQRT(2/3)</f>
        <v>0.42866070498705616</v>
      </c>
      <c r="E38" s="107">
        <f t="shared" si="9"/>
        <v>0.4164132562731403</v>
      </c>
      <c r="F38" s="107">
        <f t="shared" si="9"/>
        <v>0.34292856398964494</v>
      </c>
      <c r="G38" s="107">
        <f t="shared" si="9"/>
        <v>0.26944387170614958</v>
      </c>
      <c r="H38" s="107">
        <f t="shared" si="9"/>
        <v>0.20575713839378695</v>
      </c>
      <c r="I38" s="107">
        <f t="shared" si="9"/>
        <v>0.1886107101943047</v>
      </c>
      <c r="J38" s="152"/>
      <c r="K38" s="152"/>
      <c r="L38" s="62"/>
    </row>
    <row r="39" spans="1:12" ht="13.5" customHeight="1">
      <c r="A39" s="131"/>
      <c r="B39" s="68" t="s">
        <v>152</v>
      </c>
      <c r="C39" s="108" t="s">
        <v>153</v>
      </c>
      <c r="D39" s="109" t="s">
        <v>153</v>
      </c>
      <c r="E39" s="109" t="s">
        <v>153</v>
      </c>
      <c r="F39" s="109" t="s">
        <v>153</v>
      </c>
      <c r="G39" s="109" t="s">
        <v>153</v>
      </c>
      <c r="H39" s="109" t="s">
        <v>154</v>
      </c>
      <c r="I39" s="109" t="s">
        <v>155</v>
      </c>
      <c r="J39" s="154"/>
      <c r="K39" s="154"/>
      <c r="L39" s="62"/>
    </row>
    <row r="40" spans="1:12" s="60" customFormat="1" ht="15.75">
      <c r="A40" s="85"/>
      <c r="B40" s="110" t="s">
        <v>156</v>
      </c>
      <c r="C40" s="111"/>
      <c r="D40" s="111"/>
      <c r="E40" s="111"/>
      <c r="F40" s="111"/>
      <c r="G40" s="111"/>
      <c r="H40" s="111"/>
      <c r="I40" s="111"/>
      <c r="J40" s="155"/>
      <c r="K40" s="155"/>
      <c r="L40" s="112"/>
    </row>
    <row r="41" spans="1:12" s="60" customFormat="1" ht="15.75">
      <c r="A41" s="85"/>
      <c r="B41" s="113" t="s">
        <v>157</v>
      </c>
      <c r="C41" s="92">
        <v>0.3</v>
      </c>
      <c r="D41" s="114">
        <v>0.3</v>
      </c>
      <c r="E41" s="115">
        <v>0.3</v>
      </c>
      <c r="F41" s="115">
        <v>0.3</v>
      </c>
      <c r="G41" s="115">
        <v>0.3</v>
      </c>
      <c r="H41" s="115">
        <v>0.3</v>
      </c>
      <c r="I41" s="115">
        <v>0.3</v>
      </c>
      <c r="J41" s="156"/>
      <c r="K41" s="156"/>
      <c r="L41" s="62"/>
    </row>
    <row r="42" spans="1:12" s="60" customFormat="1" ht="15.75">
      <c r="A42" s="85"/>
      <c r="B42" s="113" t="s">
        <v>158</v>
      </c>
      <c r="C42" s="92">
        <v>0.3</v>
      </c>
      <c r="D42" s="114">
        <v>0.3</v>
      </c>
      <c r="E42" s="114">
        <v>0.3</v>
      </c>
      <c r="F42" s="114">
        <v>0.3</v>
      </c>
      <c r="G42" s="114">
        <v>0.3</v>
      </c>
      <c r="H42" s="116">
        <v>0.3</v>
      </c>
      <c r="I42" s="116">
        <v>0.3</v>
      </c>
      <c r="J42" s="152"/>
      <c r="K42" s="156"/>
      <c r="L42" s="112"/>
    </row>
    <row r="43" spans="1:12" s="60" customFormat="1" ht="15.75">
      <c r="A43" s="85"/>
      <c r="B43" s="117" t="s">
        <v>159</v>
      </c>
      <c r="C43" s="114">
        <f t="shared" ref="C43:I43" si="10">0.05*C14*0.2</f>
        <v>0.2</v>
      </c>
      <c r="D43" s="114">
        <f t="shared" si="10"/>
        <v>0.18000000000000002</v>
      </c>
      <c r="E43" s="116">
        <f t="shared" si="10"/>
        <v>0.16000000000000003</v>
      </c>
      <c r="F43" s="116">
        <f t="shared" si="10"/>
        <v>0.14000000000000001</v>
      </c>
      <c r="G43" s="116">
        <f t="shared" si="10"/>
        <v>0.12000000000000002</v>
      </c>
      <c r="H43" s="116">
        <f t="shared" si="10"/>
        <v>0.12000000000000002</v>
      </c>
      <c r="I43" s="116">
        <f t="shared" si="10"/>
        <v>0.12000000000000002</v>
      </c>
      <c r="J43" s="152"/>
      <c r="K43" s="156"/>
      <c r="L43" s="112"/>
    </row>
    <row r="44" spans="1:12" s="60" customFormat="1" ht="15.75">
      <c r="A44" s="85"/>
      <c r="B44" s="113" t="s">
        <v>160</v>
      </c>
      <c r="C44" s="92">
        <f t="shared" ref="C44:I44" si="11">0.05*C14*0.2</f>
        <v>0.2</v>
      </c>
      <c r="D44" s="114">
        <f t="shared" si="11"/>
        <v>0.18000000000000002</v>
      </c>
      <c r="E44" s="114">
        <f t="shared" si="11"/>
        <v>0.16000000000000003</v>
      </c>
      <c r="F44" s="114">
        <f t="shared" si="11"/>
        <v>0.14000000000000001</v>
      </c>
      <c r="G44" s="114">
        <f t="shared" si="11"/>
        <v>0.12000000000000002</v>
      </c>
      <c r="H44" s="116">
        <f t="shared" si="11"/>
        <v>0.12000000000000002</v>
      </c>
      <c r="I44" s="116">
        <f t="shared" si="11"/>
        <v>0.12000000000000002</v>
      </c>
      <c r="J44" s="152"/>
      <c r="K44" s="156"/>
      <c r="L44" s="112"/>
    </row>
    <row r="45" spans="1:12" s="60" customFormat="1" ht="15.75">
      <c r="A45" s="132"/>
      <c r="B45" s="113" t="s">
        <v>161</v>
      </c>
      <c r="C45" s="114">
        <f t="shared" ref="C45:I45" si="12">C14*0.1*0.2</f>
        <v>0.4</v>
      </c>
      <c r="D45" s="114">
        <f t="shared" si="12"/>
        <v>0.36000000000000004</v>
      </c>
      <c r="E45" s="116">
        <f t="shared" si="12"/>
        <v>0.32000000000000006</v>
      </c>
      <c r="F45" s="116">
        <f t="shared" si="12"/>
        <v>0.28000000000000003</v>
      </c>
      <c r="G45" s="116">
        <f t="shared" si="12"/>
        <v>0.24000000000000005</v>
      </c>
      <c r="H45" s="116">
        <f t="shared" si="12"/>
        <v>0.24000000000000005</v>
      </c>
      <c r="I45" s="116">
        <f t="shared" si="12"/>
        <v>0.24000000000000005</v>
      </c>
      <c r="J45" s="152"/>
      <c r="K45" s="152"/>
      <c r="L45" s="112"/>
    </row>
    <row r="46" spans="1:12" s="60" customFormat="1" ht="15.75">
      <c r="A46" s="132"/>
      <c r="B46" s="113" t="s">
        <v>162</v>
      </c>
      <c r="C46" s="92">
        <f t="shared" ref="C46:I46" si="13">C14*3*0.05*0.2</f>
        <v>0.60000000000000009</v>
      </c>
      <c r="D46" s="92">
        <f t="shared" si="13"/>
        <v>0.54</v>
      </c>
      <c r="E46" s="114">
        <f t="shared" si="13"/>
        <v>0.48000000000000009</v>
      </c>
      <c r="F46" s="114">
        <f t="shared" si="13"/>
        <v>0.42000000000000004</v>
      </c>
      <c r="G46" s="114">
        <f t="shared" si="13"/>
        <v>0.36000000000000004</v>
      </c>
      <c r="H46" s="114">
        <f t="shared" si="13"/>
        <v>0.36000000000000004</v>
      </c>
      <c r="I46" s="114">
        <f t="shared" si="13"/>
        <v>0.36000000000000004</v>
      </c>
      <c r="J46" s="152"/>
      <c r="K46" s="152"/>
      <c r="L46" s="112"/>
    </row>
    <row r="47" spans="1:12" s="60" customFormat="1" ht="15.75">
      <c r="A47" s="85"/>
      <c r="B47" s="113" t="s">
        <v>163</v>
      </c>
      <c r="C47" s="92">
        <f t="shared" ref="C47:I47" si="14">C14*3*0.05*0.2</f>
        <v>0.60000000000000009</v>
      </c>
      <c r="D47" s="92">
        <f t="shared" si="14"/>
        <v>0.54</v>
      </c>
      <c r="E47" s="116">
        <f t="shared" si="14"/>
        <v>0.48000000000000009</v>
      </c>
      <c r="F47" s="116">
        <f t="shared" si="14"/>
        <v>0.42000000000000004</v>
      </c>
      <c r="G47" s="116">
        <f t="shared" si="14"/>
        <v>0.36000000000000004</v>
      </c>
      <c r="H47" s="116">
        <f t="shared" si="14"/>
        <v>0.36000000000000004</v>
      </c>
      <c r="I47" s="116">
        <f t="shared" si="14"/>
        <v>0.36000000000000004</v>
      </c>
      <c r="J47" s="152"/>
      <c r="K47" s="152"/>
      <c r="L47" s="112"/>
    </row>
    <row r="48" spans="1:12" s="60" customFormat="1" ht="15.75">
      <c r="A48" s="85"/>
      <c r="B48" s="113" t="s">
        <v>164</v>
      </c>
      <c r="C48" s="91">
        <f t="shared" ref="C48:I48" si="15">C14*6*0.05*0.2</f>
        <v>1.2000000000000002</v>
      </c>
      <c r="D48" s="91">
        <f t="shared" si="15"/>
        <v>1.08</v>
      </c>
      <c r="E48" s="91">
        <f t="shared" si="15"/>
        <v>0.96000000000000019</v>
      </c>
      <c r="F48" s="114">
        <f t="shared" si="15"/>
        <v>0.84000000000000008</v>
      </c>
      <c r="G48" s="114">
        <f t="shared" si="15"/>
        <v>0.72000000000000008</v>
      </c>
      <c r="H48" s="116">
        <f t="shared" si="15"/>
        <v>0.72000000000000008</v>
      </c>
      <c r="I48" s="116">
        <f t="shared" si="15"/>
        <v>0.72000000000000008</v>
      </c>
      <c r="J48" s="152"/>
      <c r="K48" s="152"/>
      <c r="L48" s="112"/>
    </row>
    <row r="49" spans="1:12" s="60" customFormat="1" ht="15.75">
      <c r="A49" s="132"/>
      <c r="B49" s="113" t="s">
        <v>165</v>
      </c>
      <c r="C49" s="92">
        <f t="shared" ref="C49:I49" si="16">C14*3*0.05*0.2</f>
        <v>0.60000000000000009</v>
      </c>
      <c r="D49" s="92">
        <f t="shared" si="16"/>
        <v>0.54</v>
      </c>
      <c r="E49" s="114">
        <f t="shared" si="16"/>
        <v>0.48000000000000009</v>
      </c>
      <c r="F49" s="114">
        <f t="shared" si="16"/>
        <v>0.42000000000000004</v>
      </c>
      <c r="G49" s="114">
        <f t="shared" si="16"/>
        <v>0.36000000000000004</v>
      </c>
      <c r="H49" s="116">
        <f t="shared" si="16"/>
        <v>0.36000000000000004</v>
      </c>
      <c r="I49" s="116">
        <f t="shared" si="16"/>
        <v>0.36000000000000004</v>
      </c>
      <c r="J49" s="152"/>
      <c r="K49" s="152"/>
      <c r="L49" s="112"/>
    </row>
    <row r="50" spans="1:12" s="60" customFormat="1" ht="15.75">
      <c r="A50" s="132"/>
      <c r="B50" s="113" t="s">
        <v>200</v>
      </c>
      <c r="C50" s="91">
        <v>2</v>
      </c>
      <c r="D50" s="91">
        <v>2</v>
      </c>
      <c r="E50" s="91">
        <v>2</v>
      </c>
      <c r="F50" s="91">
        <v>2</v>
      </c>
      <c r="G50" s="91">
        <v>2</v>
      </c>
      <c r="H50" s="91">
        <v>2</v>
      </c>
      <c r="I50" s="91">
        <v>2</v>
      </c>
      <c r="J50" s="152"/>
      <c r="K50" s="152"/>
      <c r="L50" s="112"/>
    </row>
    <row r="51" spans="1:12" s="60" customFormat="1" ht="15.75">
      <c r="A51" s="85"/>
      <c r="B51" s="113" t="s">
        <v>166</v>
      </c>
      <c r="C51" s="114">
        <f t="shared" ref="C51:I51" si="17">C50*0.1*3*0.2</f>
        <v>0.12000000000000002</v>
      </c>
      <c r="D51" s="114">
        <f t="shared" si="17"/>
        <v>0.12000000000000002</v>
      </c>
      <c r="E51" s="114">
        <f t="shared" si="17"/>
        <v>0.12000000000000002</v>
      </c>
      <c r="F51" s="114">
        <f t="shared" si="17"/>
        <v>0.12000000000000002</v>
      </c>
      <c r="G51" s="114">
        <f t="shared" si="17"/>
        <v>0.12000000000000002</v>
      </c>
      <c r="H51" s="114">
        <f t="shared" si="17"/>
        <v>0.12000000000000002</v>
      </c>
      <c r="I51" s="114">
        <f t="shared" si="17"/>
        <v>0.12000000000000002</v>
      </c>
      <c r="J51" s="152"/>
      <c r="K51" s="152"/>
      <c r="L51" s="112"/>
    </row>
    <row r="52" spans="1:12" s="60" customFormat="1" ht="15.75">
      <c r="A52" s="85"/>
      <c r="B52" s="118" t="s">
        <v>167</v>
      </c>
      <c r="C52" s="119"/>
      <c r="D52" s="119"/>
      <c r="E52" s="120">
        <v>0.70000000000000007</v>
      </c>
      <c r="F52" s="120">
        <v>0.70000000000000007</v>
      </c>
      <c r="G52" s="120">
        <v>0.70000000000000007</v>
      </c>
      <c r="H52" s="203">
        <v>0.30000000000000004</v>
      </c>
      <c r="I52" s="203">
        <v>0.30000000000000004</v>
      </c>
      <c r="J52" s="149"/>
      <c r="K52" s="149"/>
      <c r="L52" s="112"/>
    </row>
    <row r="53" spans="1:12" s="60" customFormat="1" ht="15.75">
      <c r="A53" s="85"/>
      <c r="B53" s="118" t="s">
        <v>168</v>
      </c>
      <c r="C53" s="119"/>
      <c r="D53" s="119"/>
      <c r="E53" s="120">
        <v>0.70000000000000007</v>
      </c>
      <c r="F53" s="120">
        <v>0.70000000000000007</v>
      </c>
      <c r="G53" s="120">
        <v>0.70000000000000007</v>
      </c>
      <c r="H53" s="203">
        <v>0.30000000000000004</v>
      </c>
      <c r="I53" s="203">
        <v>0.30000000000000004</v>
      </c>
      <c r="J53" s="149"/>
      <c r="K53" s="149"/>
      <c r="L53" s="112"/>
    </row>
    <row r="54" spans="1:12" s="60" customFormat="1" ht="15.75">
      <c r="A54" s="132"/>
      <c r="B54" s="110" t="s">
        <v>169</v>
      </c>
      <c r="C54" s="121"/>
      <c r="D54" s="121"/>
      <c r="E54" s="121"/>
      <c r="F54" s="121"/>
      <c r="G54" s="121"/>
      <c r="H54" s="121"/>
      <c r="I54" s="121"/>
      <c r="J54" s="146"/>
      <c r="K54" s="146"/>
      <c r="L54" s="62"/>
    </row>
    <row r="55" spans="1:12" s="60" customFormat="1" ht="15.75">
      <c r="A55" s="85"/>
      <c r="B55" s="122" t="s">
        <v>170</v>
      </c>
      <c r="C55" s="123" t="s">
        <v>171</v>
      </c>
      <c r="D55" s="123" t="s">
        <v>172</v>
      </c>
      <c r="E55" s="123" t="s">
        <v>173</v>
      </c>
      <c r="F55" s="123" t="s">
        <v>174</v>
      </c>
      <c r="G55" s="123" t="s">
        <v>174</v>
      </c>
      <c r="H55" s="123" t="s">
        <v>175</v>
      </c>
      <c r="I55" s="123" t="s">
        <v>173</v>
      </c>
      <c r="J55" s="157"/>
      <c r="K55" s="157"/>
      <c r="L55" s="112"/>
    </row>
    <row r="56" spans="1:12" s="60" customFormat="1" ht="15.75">
      <c r="A56" s="85"/>
      <c r="B56" s="122" t="s">
        <v>176</v>
      </c>
      <c r="C56" s="124">
        <f>25*0.02</f>
        <v>0.5</v>
      </c>
      <c r="D56" s="124">
        <f>20*0.02</f>
        <v>0.4</v>
      </c>
      <c r="E56" s="124">
        <f t="shared" ref="E56:I56" si="18">15*0.02</f>
        <v>0.3</v>
      </c>
      <c r="F56" s="124">
        <f t="shared" si="18"/>
        <v>0.3</v>
      </c>
      <c r="G56" s="124">
        <f t="shared" si="18"/>
        <v>0.3</v>
      </c>
      <c r="H56" s="124">
        <f t="shared" si="18"/>
        <v>0.3</v>
      </c>
      <c r="I56" s="124">
        <f t="shared" si="18"/>
        <v>0.3</v>
      </c>
      <c r="J56" s="157"/>
      <c r="K56" s="157"/>
      <c r="L56" s="62"/>
    </row>
    <row r="57" spans="1:12" s="60" customFormat="1" ht="36.75">
      <c r="A57" s="85"/>
      <c r="B57" s="125" t="s">
        <v>177</v>
      </c>
      <c r="C57" s="84">
        <f>0.08*C15</f>
        <v>1.76</v>
      </c>
      <c r="D57" s="84">
        <f>0.08*D15</f>
        <v>1.6</v>
      </c>
      <c r="E57" s="84">
        <f>0.08*E15</f>
        <v>1.44</v>
      </c>
      <c r="F57" s="84">
        <f t="shared" ref="F57:I57" si="19">0.08*F15</f>
        <v>1.28</v>
      </c>
      <c r="G57" s="84">
        <f t="shared" si="19"/>
        <v>1.1200000000000001</v>
      </c>
      <c r="H57" s="84">
        <f t="shared" si="19"/>
        <v>1.1200000000000001</v>
      </c>
      <c r="I57" s="84">
        <f t="shared" si="19"/>
        <v>1.1200000000000001</v>
      </c>
      <c r="J57" s="150"/>
      <c r="K57" s="150"/>
      <c r="L57" s="112"/>
    </row>
    <row r="58" spans="1:12">
      <c r="A58" s="112"/>
      <c r="B58" s="125" t="s">
        <v>178</v>
      </c>
      <c r="C58" s="94">
        <f t="shared" ref="C58:F58" si="20">C57*0.2</f>
        <v>0.35200000000000004</v>
      </c>
      <c r="D58" s="94">
        <f t="shared" si="20"/>
        <v>0.32000000000000006</v>
      </c>
      <c r="E58" s="126">
        <f t="shared" si="20"/>
        <v>0.28799999999999998</v>
      </c>
      <c r="F58" s="126">
        <f t="shared" si="20"/>
        <v>0.25600000000000001</v>
      </c>
      <c r="G58" s="126">
        <f>G57*0.2</f>
        <v>0.22400000000000003</v>
      </c>
      <c r="H58" s="126">
        <f t="shared" ref="H58:I58" si="21">H57*0.2</f>
        <v>0.22400000000000003</v>
      </c>
      <c r="I58" s="126">
        <f t="shared" si="21"/>
        <v>0.22400000000000003</v>
      </c>
      <c r="J58" s="149"/>
      <c r="K58" s="149"/>
    </row>
    <row r="59" spans="1:12">
      <c r="A59" s="60"/>
      <c r="B59" s="127"/>
      <c r="C59" s="128"/>
      <c r="D59" s="128"/>
      <c r="E59" s="128"/>
      <c r="F59" s="129"/>
      <c r="G59" s="60"/>
    </row>
    <row r="60" spans="1:12" ht="13.15" customHeight="1">
      <c r="A60" s="60"/>
      <c r="B60" s="53"/>
      <c r="C60" s="128"/>
      <c r="D60" s="128"/>
      <c r="E60" s="128"/>
      <c r="F60" s="129"/>
    </row>
    <row r="61" spans="1:12" ht="13.15" customHeight="1">
      <c r="A61" s="60"/>
      <c r="B61" s="134"/>
      <c r="C61" s="138" t="s">
        <v>181</v>
      </c>
      <c r="D61" s="133"/>
      <c r="E61" s="134"/>
      <c r="F61" s="130"/>
    </row>
    <row r="62" spans="1:12" ht="13.15" customHeight="1">
      <c r="A62" s="60"/>
      <c r="B62" s="134"/>
      <c r="C62" s="138" t="s">
        <v>182</v>
      </c>
      <c r="D62" s="135"/>
      <c r="E62" s="134"/>
    </row>
    <row r="63" spans="1:12" ht="13.15" customHeight="1">
      <c r="A63" s="60"/>
      <c r="B63" s="134"/>
      <c r="C63" s="138" t="s">
        <v>183</v>
      </c>
      <c r="D63" s="136"/>
      <c r="E63" s="134"/>
    </row>
    <row r="64" spans="1:12" ht="13.15" customHeight="1">
      <c r="A64" s="60"/>
      <c r="B64" s="134"/>
      <c r="C64" s="138" t="s">
        <v>184</v>
      </c>
      <c r="D64" s="137"/>
      <c r="E64" s="134"/>
    </row>
    <row r="65" spans="1:6" ht="13.15" customHeight="1">
      <c r="B65" s="56"/>
    </row>
    <row r="66" spans="1:6" ht="13.15" customHeight="1">
      <c r="B66" s="54"/>
      <c r="F66" s="130"/>
    </row>
    <row r="67" spans="1:6" ht="13.15" customHeight="1">
      <c r="B67" s="54"/>
      <c r="F67" s="130"/>
    </row>
    <row r="68" spans="1:6" ht="13.15" customHeight="1">
      <c r="B68" s="54"/>
      <c r="F68" s="130"/>
    </row>
    <row r="69" spans="1:6" ht="13.15" customHeight="1">
      <c r="B69" s="57"/>
      <c r="F69" s="130"/>
    </row>
    <row r="70" spans="1:6" ht="13.15" customHeight="1">
      <c r="B70" s="54"/>
      <c r="F70" s="130"/>
    </row>
    <row r="71" spans="1:6" ht="13.15" customHeight="1">
      <c r="B71" s="58"/>
      <c r="F71" s="130"/>
    </row>
    <row r="72" spans="1:6" ht="13.15" customHeight="1">
      <c r="B72" s="58"/>
      <c r="F72" s="130"/>
    </row>
    <row r="73" spans="1:6" ht="13.15" customHeight="1">
      <c r="B73" s="54"/>
      <c r="F73" s="130"/>
    </row>
    <row r="74" spans="1:6" ht="13.15" customHeight="1">
      <c r="B74" s="57"/>
    </row>
    <row r="75" spans="1:6" ht="13.15" customHeight="1">
      <c r="B75" s="54"/>
    </row>
    <row r="76" spans="1:6" ht="13.15" customHeight="1">
      <c r="A76" s="55"/>
    </row>
    <row r="77" spans="1:6" ht="13.15" customHeight="1"/>
    <row r="78" spans="1:6" ht="13.15" customHeight="1">
      <c r="B78" s="4"/>
    </row>
    <row r="84" spans="2:3">
      <c r="C84" s="55"/>
    </row>
    <row r="85" spans="2:3">
      <c r="C85" s="55"/>
    </row>
    <row r="86" spans="2:3">
      <c r="C86" s="55"/>
    </row>
    <row r="87" spans="2:3">
      <c r="C87" s="55"/>
    </row>
    <row r="88" spans="2:3">
      <c r="C88" s="55"/>
    </row>
    <row r="89" spans="2:3">
      <c r="C89" s="55"/>
    </row>
    <row r="90" spans="2:3">
      <c r="C90" s="55"/>
    </row>
    <row r="91" spans="2:3">
      <c r="C91" s="55"/>
    </row>
    <row r="92" spans="2:3">
      <c r="B92" s="53"/>
      <c r="C92" s="55"/>
    </row>
    <row r="93" spans="2:3">
      <c r="C93" s="55"/>
    </row>
    <row r="94" spans="2:3">
      <c r="C94" s="55"/>
    </row>
    <row r="95" spans="2:3">
      <c r="C95" s="55"/>
    </row>
    <row r="96" spans="2:3">
      <c r="C96" s="55"/>
    </row>
  </sheetData>
  <sheetProtection algorithmName="SHA-512" hashValue="VTj+L1A+DgeM8TAILVQGg9JcQ5MPcUEH0NW71ui6CDlh1bcJS/i2fgwKYjbS8R/cBgC3iuZxwHwe5GO9PJ3TQQ==" saltValue="+hqw0G3XpLvaeFxquedWmA==" spinCount="100000" sheet="1" objects="1" scenarios="1" selectLockedCells="1"/>
  <hyperlinks>
    <hyperlink ref="A1" location="INDEX!A1" display="INDEX"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zoomScaleNormal="100" workbookViewId="0"/>
  </sheetViews>
  <sheetFormatPr defaultColWidth="9.140625" defaultRowHeight="15.75"/>
  <cols>
    <col min="1" max="1" width="12.28515625" style="257" customWidth="1"/>
    <col min="2" max="2" width="113.85546875" style="266" customWidth="1"/>
    <col min="3" max="16384" width="9.140625" style="257"/>
  </cols>
  <sheetData>
    <row r="1" spans="1:3">
      <c r="A1" s="282" t="s">
        <v>223</v>
      </c>
    </row>
    <row r="2" spans="1:3">
      <c r="B2" s="258" t="s">
        <v>97</v>
      </c>
    </row>
    <row r="3" spans="1:3">
      <c r="B3" s="259"/>
    </row>
    <row r="4" spans="1:3" ht="25.5">
      <c r="B4" s="260" t="s">
        <v>98</v>
      </c>
    </row>
    <row r="5" spans="1:3" ht="12.75">
      <c r="B5" s="261" t="s">
        <v>191</v>
      </c>
    </row>
    <row r="6" spans="1:3" ht="14.25">
      <c r="A6" s="262"/>
      <c r="B6" s="261" t="s">
        <v>192</v>
      </c>
      <c r="C6" s="263"/>
    </row>
    <row r="7" spans="1:3" ht="12.75">
      <c r="B7" s="264" t="s">
        <v>99</v>
      </c>
    </row>
    <row r="8" spans="1:3" ht="38.25">
      <c r="B8" s="260" t="s">
        <v>199</v>
      </c>
    </row>
    <row r="9" spans="1:3" ht="25.5">
      <c r="B9" s="260" t="s">
        <v>202</v>
      </c>
    </row>
    <row r="10" spans="1:3" ht="25.5">
      <c r="B10" s="260" t="s">
        <v>100</v>
      </c>
    </row>
    <row r="11" spans="1:3" ht="12.75">
      <c r="B11" s="265" t="s">
        <v>101</v>
      </c>
    </row>
    <row r="12" spans="1:3" ht="25.5">
      <c r="B12" s="260" t="s">
        <v>201</v>
      </c>
    </row>
    <row r="15" spans="1:3">
      <c r="B15" s="267"/>
    </row>
    <row r="19" spans="1:2">
      <c r="A19" s="268"/>
    </row>
    <row r="22" spans="1:2">
      <c r="B22" s="269"/>
    </row>
    <row r="23" spans="1:2">
      <c r="B23" s="269"/>
    </row>
    <row r="24" spans="1:2">
      <c r="B24" s="269"/>
    </row>
    <row r="25" spans="1:2">
      <c r="B25" s="269"/>
    </row>
  </sheetData>
  <sheetProtection algorithmName="SHA-512" hashValue="rGfjcS6/42Bu7jRYLfKucoojbFhfL3QjLWg2fHpc7nDyrW6Kzed8bIjaigpSXK93Bb0PfLXvZyOikiQ8ML8VIg==" saltValue="VHQt2tmV5CLkP5wvDWVbXw==" spinCount="100000" sheet="1" objects="1" scenarios="1" selectLockedCells="1"/>
  <hyperlinks>
    <hyperlink ref="A1" location="INDEX!A1" display="INDEX"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
  <sheetViews>
    <sheetView zoomScale="85" zoomScaleNormal="85" workbookViewId="0"/>
  </sheetViews>
  <sheetFormatPr defaultRowHeight="12.75"/>
  <cols>
    <col min="5" max="5" width="23.140625" customWidth="1"/>
    <col min="6" max="6" width="21.7109375" customWidth="1"/>
    <col min="7" max="7" width="19.7109375" customWidth="1"/>
    <col min="8" max="8" width="24.42578125" customWidth="1"/>
  </cols>
  <sheetData>
    <row r="1" spans="1:8">
      <c r="A1" s="282" t="s">
        <v>223</v>
      </c>
    </row>
    <row r="2" spans="1:8" ht="14.25">
      <c r="B2" s="281" t="s">
        <v>228</v>
      </c>
      <c r="C2" s="281"/>
      <c r="D2" s="281"/>
      <c r="E2" s="281"/>
      <c r="F2" s="281"/>
      <c r="G2" s="281"/>
      <c r="H2" s="281"/>
    </row>
    <row r="3" spans="1:8" ht="14.25">
      <c r="B3" s="22"/>
      <c r="C3" s="22"/>
      <c r="D3" s="22"/>
      <c r="E3" s="22"/>
      <c r="F3" s="22"/>
      <c r="G3" s="22"/>
      <c r="H3" s="22"/>
    </row>
    <row r="4" spans="1:8" ht="15">
      <c r="B4" s="296" t="s">
        <v>217</v>
      </c>
      <c r="C4" s="296"/>
      <c r="D4" s="296"/>
      <c r="E4" s="296"/>
      <c r="F4" s="296"/>
      <c r="G4" s="296"/>
      <c r="H4" s="276" t="s">
        <v>45</v>
      </c>
    </row>
    <row r="5" spans="1:8" ht="14.25">
      <c r="B5" s="277"/>
      <c r="C5" s="295" t="s">
        <v>22</v>
      </c>
      <c r="D5" s="295"/>
      <c r="E5" s="295"/>
      <c r="F5" s="295"/>
      <c r="G5" s="295"/>
      <c r="H5" s="278" t="s">
        <v>23</v>
      </c>
    </row>
    <row r="6" spans="1:8" ht="14.25">
      <c r="B6" s="277"/>
      <c r="C6" s="295" t="s">
        <v>24</v>
      </c>
      <c r="D6" s="295"/>
      <c r="E6" s="295"/>
      <c r="F6" s="295"/>
      <c r="G6" s="295"/>
      <c r="H6" s="278" t="s">
        <v>25</v>
      </c>
    </row>
    <row r="7" spans="1:8" ht="14.25">
      <c r="B7" s="277"/>
      <c r="C7" s="295" t="s">
        <v>26</v>
      </c>
      <c r="D7" s="295"/>
      <c r="E7" s="295"/>
      <c r="F7" s="295"/>
      <c r="G7" s="295"/>
      <c r="H7" s="279" t="s">
        <v>46</v>
      </c>
    </row>
    <row r="8" spans="1:8" ht="14.25">
      <c r="B8" s="277"/>
      <c r="C8" s="294" t="s">
        <v>27</v>
      </c>
      <c r="D8" s="294"/>
      <c r="E8" s="294"/>
      <c r="F8" s="294"/>
      <c r="G8" s="294"/>
      <c r="H8" s="278" t="s">
        <v>28</v>
      </c>
    </row>
    <row r="9" spans="1:8" ht="14.25">
      <c r="B9" s="277"/>
      <c r="C9" s="294" t="s">
        <v>29</v>
      </c>
      <c r="D9" s="294"/>
      <c r="E9" s="294"/>
      <c r="F9" s="294"/>
      <c r="G9" s="294"/>
      <c r="H9" s="278" t="s">
        <v>30</v>
      </c>
    </row>
    <row r="10" spans="1:8" ht="14.25">
      <c r="B10" s="277"/>
      <c r="C10" s="294" t="s">
        <v>31</v>
      </c>
      <c r="D10" s="294"/>
      <c r="E10" s="294"/>
      <c r="F10" s="294"/>
      <c r="G10" s="294"/>
      <c r="H10" s="278" t="s">
        <v>32</v>
      </c>
    </row>
    <row r="11" spans="1:8" ht="14.25">
      <c r="B11" s="277"/>
      <c r="C11" s="294" t="s">
        <v>33</v>
      </c>
      <c r="D11" s="294"/>
      <c r="E11" s="294"/>
      <c r="F11" s="294"/>
      <c r="G11" s="294"/>
      <c r="H11" s="278" t="s">
        <v>34</v>
      </c>
    </row>
    <row r="12" spans="1:8" ht="14.25">
      <c r="B12" s="277"/>
      <c r="C12" s="294" t="s">
        <v>35</v>
      </c>
      <c r="D12" s="294"/>
      <c r="E12" s="294"/>
      <c r="F12" s="294"/>
      <c r="G12" s="294"/>
      <c r="H12" s="278" t="s">
        <v>36</v>
      </c>
    </row>
    <row r="13" spans="1:8" ht="14.25">
      <c r="B13" s="277"/>
      <c r="C13" s="295"/>
      <c r="D13" s="295"/>
      <c r="E13" s="295"/>
      <c r="F13" s="295"/>
      <c r="G13" s="295"/>
      <c r="H13" s="278"/>
    </row>
    <row r="14" spans="1:8" ht="15">
      <c r="B14" s="296" t="s">
        <v>218</v>
      </c>
      <c r="C14" s="296"/>
      <c r="D14" s="296"/>
      <c r="E14" s="296"/>
      <c r="F14" s="296"/>
      <c r="G14" s="296"/>
      <c r="H14" s="280" t="s">
        <v>45</v>
      </c>
    </row>
    <row r="15" spans="1:8" ht="14.25">
      <c r="B15" s="277"/>
      <c r="C15" s="294" t="s">
        <v>22</v>
      </c>
      <c r="D15" s="294"/>
      <c r="E15" s="294"/>
      <c r="F15" s="294"/>
      <c r="G15" s="294"/>
      <c r="H15" s="278" t="s">
        <v>37</v>
      </c>
    </row>
    <row r="16" spans="1:8" ht="14.25">
      <c r="B16" s="277"/>
      <c r="C16" s="294" t="s">
        <v>24</v>
      </c>
      <c r="D16" s="294"/>
      <c r="E16" s="294"/>
      <c r="F16" s="294"/>
      <c r="G16" s="294"/>
      <c r="H16" s="278" t="s">
        <v>38</v>
      </c>
    </row>
    <row r="17" spans="2:8" ht="14.25">
      <c r="B17" s="277"/>
      <c r="C17" s="294" t="s">
        <v>26</v>
      </c>
      <c r="D17" s="294"/>
      <c r="E17" s="294"/>
      <c r="F17" s="294"/>
      <c r="G17" s="294"/>
      <c r="H17" s="278" t="s">
        <v>39</v>
      </c>
    </row>
    <row r="18" spans="2:8" ht="14.25">
      <c r="B18" s="277"/>
      <c r="C18" s="294" t="s">
        <v>40</v>
      </c>
      <c r="D18" s="294"/>
      <c r="E18" s="294"/>
      <c r="F18" s="294"/>
      <c r="G18" s="294"/>
      <c r="H18" s="278" t="s">
        <v>41</v>
      </c>
    </row>
    <row r="19" spans="2:8" ht="14.25">
      <c r="B19" s="277"/>
      <c r="C19" s="294" t="s">
        <v>29</v>
      </c>
      <c r="D19" s="294"/>
      <c r="E19" s="294"/>
      <c r="F19" s="294"/>
      <c r="G19" s="294"/>
      <c r="H19" s="278" t="s">
        <v>30</v>
      </c>
    </row>
    <row r="20" spans="2:8" ht="14.25">
      <c r="B20" s="277"/>
      <c r="C20" s="294" t="s">
        <v>42</v>
      </c>
      <c r="D20" s="294"/>
      <c r="E20" s="294"/>
      <c r="F20" s="294"/>
      <c r="G20" s="294"/>
      <c r="H20" s="278" t="s">
        <v>43</v>
      </c>
    </row>
    <row r="21" spans="2:8" ht="14.25">
      <c r="B21" s="277"/>
      <c r="C21" s="294" t="s">
        <v>35</v>
      </c>
      <c r="D21" s="294"/>
      <c r="E21" s="294"/>
      <c r="F21" s="294"/>
      <c r="G21" s="294"/>
      <c r="H21" s="278" t="s">
        <v>44</v>
      </c>
    </row>
    <row r="26" spans="2:8" ht="15">
      <c r="B26" s="33"/>
    </row>
  </sheetData>
  <sheetProtection algorithmName="SHA-512" hashValue="ydi4S523krXkd+nHcVX26hXi9X6UIbN//gTEHozhwFvov7EIAhMiDmVESExO9Du1NqGQHAR228ON4v7aeVNwEw==" saltValue="j0LvbietbU9KIn5yqn9ZiQ==" spinCount="100000" sheet="1" objects="1" scenarios="1" selectLockedCells="1"/>
  <mergeCells count="18">
    <mergeCell ref="C9:G9"/>
    <mergeCell ref="B4:G4"/>
    <mergeCell ref="C5:G5"/>
    <mergeCell ref="C6:G6"/>
    <mergeCell ref="C7:G7"/>
    <mergeCell ref="C8:G8"/>
    <mergeCell ref="C21:G21"/>
    <mergeCell ref="C10:G10"/>
    <mergeCell ref="C11:G11"/>
    <mergeCell ref="C12:G12"/>
    <mergeCell ref="C13:G13"/>
    <mergeCell ref="B14:G14"/>
    <mergeCell ref="C15:G15"/>
    <mergeCell ref="C16:G16"/>
    <mergeCell ref="C17:G17"/>
    <mergeCell ref="C18:G18"/>
    <mergeCell ref="C19:G19"/>
    <mergeCell ref="C20:G20"/>
  </mergeCells>
  <hyperlinks>
    <hyperlink ref="A1" location="INDEX!A1" display="INDEX"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9"/>
  <sheetViews>
    <sheetView zoomScale="70" zoomScaleNormal="70" workbookViewId="0"/>
  </sheetViews>
  <sheetFormatPr defaultColWidth="9.140625" defaultRowHeight="12.75"/>
  <cols>
    <col min="1" max="2" width="9.140625" style="4"/>
    <col min="3" max="3" width="11.28515625" style="4" customWidth="1"/>
    <col min="4" max="4" width="8.42578125" style="4" customWidth="1"/>
    <col min="5" max="5" width="8.7109375" style="4" customWidth="1"/>
    <col min="6" max="22" width="8.28515625" style="4" customWidth="1"/>
    <col min="23" max="16384" width="9.140625" style="4"/>
  </cols>
  <sheetData>
    <row r="1" spans="1:22">
      <c r="A1" s="282" t="s">
        <v>223</v>
      </c>
    </row>
    <row r="2" spans="1:22" ht="21">
      <c r="A2" s="275"/>
      <c r="B2" s="18" t="s">
        <v>226</v>
      </c>
    </row>
    <row r="3" spans="1:22" ht="13.5" thickBot="1"/>
    <row r="4" spans="1:22" ht="25.5" customHeight="1" thickBot="1">
      <c r="B4" s="297" t="s">
        <v>4</v>
      </c>
      <c r="C4" s="298"/>
      <c r="D4" s="298"/>
      <c r="E4" s="298"/>
      <c r="F4" s="173">
        <v>2017</v>
      </c>
      <c r="G4" s="173">
        <v>2018</v>
      </c>
      <c r="H4" s="173">
        <v>2019</v>
      </c>
      <c r="I4" s="173">
        <v>2020</v>
      </c>
      <c r="J4" s="173">
        <v>2021</v>
      </c>
      <c r="K4" s="173">
        <v>2022</v>
      </c>
      <c r="L4" s="173">
        <v>2023</v>
      </c>
      <c r="M4" s="173">
        <v>2024</v>
      </c>
      <c r="N4" s="173">
        <v>2025</v>
      </c>
      <c r="O4" s="173">
        <v>2026</v>
      </c>
      <c r="P4" s="173">
        <v>2027</v>
      </c>
      <c r="Q4" s="173">
        <v>2028</v>
      </c>
      <c r="R4" s="173">
        <v>2029</v>
      </c>
      <c r="S4" s="173">
        <v>2030</v>
      </c>
      <c r="T4" s="173">
        <v>2031</v>
      </c>
      <c r="U4" s="173">
        <v>2032</v>
      </c>
      <c r="V4" s="14">
        <v>2033</v>
      </c>
    </row>
    <row r="5" spans="1:22" ht="18.75">
      <c r="B5" s="194"/>
      <c r="C5" s="195"/>
      <c r="D5" s="195"/>
      <c r="E5" s="196"/>
      <c r="F5" s="202"/>
      <c r="G5" s="202"/>
      <c r="H5" s="202"/>
      <c r="I5" s="202"/>
      <c r="J5" s="202"/>
      <c r="K5" s="202"/>
      <c r="L5" s="202"/>
      <c r="M5" s="202"/>
      <c r="N5" s="202"/>
      <c r="O5" s="202"/>
      <c r="P5" s="202"/>
      <c r="Q5" s="202"/>
      <c r="R5" s="202"/>
      <c r="S5" s="202"/>
      <c r="T5" s="202"/>
      <c r="U5" s="202"/>
      <c r="V5" s="228"/>
    </row>
    <row r="6" spans="1:22" ht="18.75">
      <c r="B6" s="194"/>
      <c r="C6" s="195"/>
      <c r="D6" s="195"/>
      <c r="E6" s="196"/>
      <c r="F6" s="202"/>
      <c r="G6" s="202"/>
      <c r="H6" s="202"/>
      <c r="I6" s="202"/>
      <c r="J6" s="202"/>
      <c r="K6" s="202"/>
      <c r="L6" s="202"/>
      <c r="M6" s="202"/>
      <c r="N6" s="202"/>
      <c r="O6" s="202"/>
      <c r="P6" s="202"/>
      <c r="Q6" s="202"/>
      <c r="R6" s="202"/>
      <c r="S6" s="202"/>
      <c r="T6" s="202"/>
      <c r="U6" s="202"/>
      <c r="V6" s="228"/>
    </row>
    <row r="7" spans="1:22" ht="18.75">
      <c r="B7" s="194" t="s">
        <v>47</v>
      </c>
      <c r="C7" s="195"/>
      <c r="D7" s="195"/>
      <c r="E7" s="196"/>
      <c r="F7" s="202"/>
      <c r="G7" s="202"/>
      <c r="H7" s="202"/>
      <c r="I7" s="202"/>
      <c r="J7" s="202"/>
      <c r="K7" s="202"/>
      <c r="L7" s="202"/>
      <c r="M7" s="202"/>
      <c r="N7" s="202"/>
      <c r="O7" s="202"/>
      <c r="P7" s="202"/>
      <c r="Q7" s="202"/>
      <c r="R7" s="202"/>
      <c r="S7" s="202"/>
      <c r="T7" s="202"/>
      <c r="U7" s="202"/>
      <c r="V7" s="228"/>
    </row>
    <row r="8" spans="1:22" ht="18.75">
      <c r="B8" s="194"/>
      <c r="C8" s="195"/>
      <c r="D8" s="195"/>
      <c r="E8" s="196"/>
      <c r="F8" s="202"/>
      <c r="G8" s="202"/>
      <c r="H8" s="202"/>
      <c r="I8" s="202"/>
      <c r="J8" s="202"/>
      <c r="K8" s="202"/>
      <c r="L8" s="202"/>
      <c r="M8" s="202"/>
      <c r="N8" s="202"/>
      <c r="O8" s="202"/>
      <c r="P8" s="202"/>
      <c r="Q8" s="202"/>
      <c r="R8" s="202"/>
      <c r="S8" s="202"/>
      <c r="T8" s="202"/>
      <c r="U8" s="202"/>
      <c r="V8" s="228"/>
    </row>
    <row r="9" spans="1:22" ht="18.75">
      <c r="B9" s="194"/>
      <c r="C9" s="195"/>
      <c r="D9" s="195"/>
      <c r="E9" s="197" t="s">
        <v>7</v>
      </c>
      <c r="F9" s="216"/>
      <c r="G9" s="217"/>
      <c r="H9" s="221"/>
      <c r="I9" s="222"/>
      <c r="J9" s="222"/>
      <c r="K9" s="222"/>
      <c r="L9" s="222"/>
      <c r="M9" s="223"/>
      <c r="N9" s="223"/>
      <c r="O9" s="223"/>
      <c r="P9" s="222"/>
      <c r="Q9" s="222"/>
      <c r="R9" s="222"/>
      <c r="S9" s="222"/>
      <c r="T9" s="223"/>
      <c r="U9" s="223"/>
      <c r="V9" s="229"/>
    </row>
    <row r="10" spans="1:22" ht="18.75">
      <c r="B10" s="194"/>
      <c r="C10" s="195"/>
      <c r="D10" s="195"/>
      <c r="E10" s="197" t="s">
        <v>8</v>
      </c>
      <c r="F10" s="216"/>
      <c r="G10" s="217"/>
      <c r="H10" s="224"/>
      <c r="I10" s="225"/>
      <c r="J10" s="225"/>
      <c r="K10" s="225"/>
      <c r="L10" s="225"/>
      <c r="M10" s="226"/>
      <c r="N10" s="226"/>
      <c r="O10" s="226"/>
      <c r="P10" s="225"/>
      <c r="Q10" s="225"/>
      <c r="R10" s="225"/>
      <c r="S10" s="225"/>
      <c r="T10" s="226"/>
      <c r="U10" s="226"/>
      <c r="V10" s="230"/>
    </row>
    <row r="11" spans="1:22" ht="18.75">
      <c r="B11" s="194"/>
      <c r="C11" s="195"/>
      <c r="D11" s="195"/>
      <c r="E11" s="197" t="s">
        <v>9</v>
      </c>
      <c r="F11" s="216"/>
      <c r="G11" s="217"/>
      <c r="H11" s="224"/>
      <c r="I11" s="225"/>
      <c r="J11" s="225"/>
      <c r="K11" s="225"/>
      <c r="L11" s="225"/>
      <c r="M11" s="226"/>
      <c r="N11" s="226"/>
      <c r="O11" s="226"/>
      <c r="P11" s="225"/>
      <c r="Q11" s="225"/>
      <c r="R11" s="225"/>
      <c r="S11" s="225"/>
      <c r="T11" s="226"/>
      <c r="U11" s="226"/>
      <c r="V11" s="230"/>
    </row>
    <row r="12" spans="1:22" ht="18.75">
      <c r="B12" s="194"/>
      <c r="C12" s="195"/>
      <c r="D12" s="195"/>
      <c r="E12" s="197" t="s">
        <v>10</v>
      </c>
      <c r="F12" s="216"/>
      <c r="G12" s="217"/>
      <c r="H12" s="224"/>
      <c r="I12" s="226"/>
      <c r="J12" s="226"/>
      <c r="K12" s="226"/>
      <c r="L12" s="226"/>
      <c r="M12" s="226"/>
      <c r="N12" s="226"/>
      <c r="O12" s="226"/>
      <c r="P12" s="226"/>
      <c r="Q12" s="226"/>
      <c r="R12" s="226"/>
      <c r="S12" s="226"/>
      <c r="T12" s="226"/>
      <c r="U12" s="226"/>
      <c r="V12" s="230"/>
    </row>
    <row r="13" spans="1:22" ht="18.75">
      <c r="B13" s="194"/>
      <c r="C13" s="195"/>
      <c r="D13" s="195"/>
      <c r="E13" s="197" t="s">
        <v>11</v>
      </c>
      <c r="F13" s="213"/>
      <c r="G13" s="213"/>
      <c r="H13" s="220"/>
      <c r="I13" s="15"/>
      <c r="J13" s="15"/>
      <c r="K13" s="15"/>
      <c r="L13" s="15"/>
      <c r="M13" s="15"/>
      <c r="N13" s="15"/>
      <c r="O13" s="15"/>
      <c r="P13" s="15"/>
      <c r="Q13" s="15"/>
      <c r="R13" s="15"/>
      <c r="S13" s="15"/>
      <c r="T13" s="15"/>
      <c r="U13" s="15"/>
      <c r="V13" s="231"/>
    </row>
    <row r="14" spans="1:22" ht="18.75">
      <c r="B14" s="194"/>
      <c r="C14" s="195"/>
      <c r="D14" s="195"/>
      <c r="E14" s="196"/>
      <c r="F14" s="202"/>
      <c r="G14" s="202"/>
      <c r="H14" s="202"/>
      <c r="I14" s="202"/>
      <c r="J14" s="202"/>
      <c r="K14" s="202"/>
      <c r="L14" s="202"/>
      <c r="M14" s="202"/>
      <c r="N14" s="202"/>
      <c r="O14" s="202"/>
      <c r="P14" s="202"/>
      <c r="Q14" s="202"/>
      <c r="R14" s="202"/>
      <c r="S14" s="202"/>
      <c r="T14" s="202"/>
      <c r="U14" s="202"/>
      <c r="V14" s="228"/>
    </row>
    <row r="15" spans="1:22" ht="18.75">
      <c r="B15" s="194" t="s">
        <v>48</v>
      </c>
      <c r="C15" s="195"/>
      <c r="D15" s="195"/>
      <c r="E15" s="196"/>
      <c r="F15" s="202"/>
      <c r="G15" s="202"/>
      <c r="H15" s="202"/>
      <c r="I15" s="202"/>
      <c r="J15" s="202"/>
      <c r="K15" s="202"/>
      <c r="L15" s="202"/>
      <c r="M15" s="202"/>
      <c r="N15" s="202"/>
      <c r="O15" s="202"/>
      <c r="P15" s="202"/>
      <c r="Q15" s="202"/>
      <c r="R15" s="202"/>
      <c r="S15" s="202"/>
      <c r="T15" s="202"/>
      <c r="U15" s="202"/>
      <c r="V15" s="228"/>
    </row>
    <row r="16" spans="1:22" ht="18.75">
      <c r="B16" s="194"/>
      <c r="C16" s="195"/>
      <c r="D16" s="195"/>
      <c r="E16" s="196"/>
      <c r="F16" s="202"/>
      <c r="G16" s="202"/>
      <c r="H16" s="202"/>
      <c r="I16" s="202"/>
      <c r="J16" s="202"/>
      <c r="K16" s="202"/>
      <c r="L16" s="202"/>
      <c r="M16" s="202"/>
      <c r="N16" s="202"/>
      <c r="O16" s="202"/>
      <c r="P16" s="202"/>
      <c r="Q16" s="202"/>
      <c r="R16" s="202"/>
      <c r="S16" s="202"/>
      <c r="T16" s="202"/>
      <c r="U16" s="202"/>
      <c r="V16" s="228"/>
    </row>
    <row r="17" spans="2:22" ht="18.75">
      <c r="B17" s="194"/>
      <c r="C17" s="195"/>
      <c r="D17" s="195"/>
      <c r="E17" s="197" t="s">
        <v>7</v>
      </c>
      <c r="F17" s="216"/>
      <c r="G17" s="217"/>
      <c r="H17" s="217"/>
      <c r="I17" s="217"/>
      <c r="J17" s="217"/>
      <c r="K17" s="224"/>
      <c r="L17" s="226"/>
      <c r="M17" s="226"/>
      <c r="N17" s="226"/>
      <c r="O17" s="226"/>
      <c r="P17" s="226"/>
      <c r="Q17" s="226"/>
      <c r="R17" s="226"/>
      <c r="S17" s="226"/>
      <c r="T17" s="226"/>
      <c r="U17" s="226"/>
      <c r="V17" s="230"/>
    </row>
    <row r="18" spans="2:22" ht="18.75">
      <c r="B18" s="194"/>
      <c r="C18" s="195"/>
      <c r="D18" s="195"/>
      <c r="E18" s="197" t="s">
        <v>8</v>
      </c>
      <c r="F18" s="216"/>
      <c r="G18" s="217"/>
      <c r="H18" s="217"/>
      <c r="I18" s="217"/>
      <c r="J18" s="217"/>
      <c r="K18" s="224"/>
      <c r="L18" s="226"/>
      <c r="M18" s="226"/>
      <c r="N18" s="226"/>
      <c r="O18" s="226"/>
      <c r="P18" s="226"/>
      <c r="Q18" s="226"/>
      <c r="R18" s="226"/>
      <c r="S18" s="226"/>
      <c r="T18" s="226"/>
      <c r="U18" s="226"/>
      <c r="V18" s="230"/>
    </row>
    <row r="19" spans="2:22" ht="18.75">
      <c r="B19" s="194"/>
      <c r="C19" s="195"/>
      <c r="D19" s="195"/>
      <c r="E19" s="197" t="s">
        <v>9</v>
      </c>
      <c r="F19" s="216"/>
      <c r="G19" s="217"/>
      <c r="H19" s="217"/>
      <c r="I19" s="217"/>
      <c r="J19" s="217"/>
      <c r="K19" s="224"/>
      <c r="L19" s="226"/>
      <c r="M19" s="226"/>
      <c r="N19" s="226"/>
      <c r="O19" s="226"/>
      <c r="P19" s="226"/>
      <c r="Q19" s="226"/>
      <c r="R19" s="226"/>
      <c r="S19" s="226"/>
      <c r="T19" s="226"/>
      <c r="U19" s="226"/>
      <c r="V19" s="230"/>
    </row>
    <row r="20" spans="2:22" ht="18.75">
      <c r="B20" s="194"/>
      <c r="C20" s="195"/>
      <c r="D20" s="195"/>
      <c r="E20" s="197" t="s">
        <v>10</v>
      </c>
      <c r="F20" s="216"/>
      <c r="G20" s="217"/>
      <c r="H20" s="217"/>
      <c r="I20" s="217"/>
      <c r="J20" s="217"/>
      <c r="K20" s="224"/>
      <c r="L20" s="226"/>
      <c r="M20" s="226"/>
      <c r="N20" s="226"/>
      <c r="O20" s="226"/>
      <c r="P20" s="226"/>
      <c r="Q20" s="226"/>
      <c r="R20" s="226"/>
      <c r="S20" s="226"/>
      <c r="T20" s="226"/>
      <c r="U20" s="226"/>
      <c r="V20" s="230"/>
    </row>
    <row r="21" spans="2:22" ht="18.75">
      <c r="B21" s="194"/>
      <c r="C21" s="195"/>
      <c r="D21" s="195"/>
      <c r="E21" s="197" t="s">
        <v>11</v>
      </c>
      <c r="F21" s="232"/>
      <c r="G21" s="232"/>
      <c r="H21" s="232"/>
      <c r="I21" s="218"/>
      <c r="J21" s="219"/>
      <c r="K21" s="224"/>
      <c r="L21" s="226"/>
      <c r="M21" s="226"/>
      <c r="N21" s="226"/>
      <c r="O21" s="226"/>
      <c r="P21" s="226"/>
      <c r="Q21" s="226"/>
      <c r="R21" s="226"/>
      <c r="S21" s="226"/>
      <c r="T21" s="226"/>
      <c r="U21" s="226"/>
      <c r="V21" s="230"/>
    </row>
    <row r="22" spans="2:22" ht="18.75">
      <c r="B22" s="194"/>
      <c r="C22" s="195"/>
      <c r="D22" s="195"/>
      <c r="E22" s="196"/>
      <c r="F22" s="200"/>
      <c r="G22" s="200"/>
      <c r="H22" s="200"/>
      <c r="I22" s="202"/>
      <c r="J22" s="202"/>
      <c r="K22" s="202"/>
      <c r="L22" s="201"/>
      <c r="M22" s="202"/>
      <c r="N22" s="202"/>
      <c r="O22" s="202"/>
      <c r="P22" s="202"/>
      <c r="Q22" s="202"/>
      <c r="R22" s="202"/>
      <c r="S22" s="202"/>
      <c r="T22" s="202"/>
      <c r="U22" s="202"/>
      <c r="V22" s="228"/>
    </row>
    <row r="23" spans="2:22" ht="18.75">
      <c r="B23" s="194" t="s">
        <v>49</v>
      </c>
      <c r="C23" s="195"/>
      <c r="D23" s="195"/>
      <c r="E23" s="196"/>
      <c r="F23" s="202"/>
      <c r="G23" s="202"/>
      <c r="H23" s="202"/>
      <c r="I23" s="202"/>
      <c r="J23" s="202"/>
      <c r="K23" s="202"/>
      <c r="L23" s="201"/>
      <c r="M23" s="202"/>
      <c r="N23" s="202"/>
      <c r="O23" s="202"/>
      <c r="P23" s="202"/>
      <c r="Q23" s="202"/>
      <c r="R23" s="202"/>
      <c r="S23" s="202"/>
      <c r="T23" s="202"/>
      <c r="U23" s="202"/>
      <c r="V23" s="228"/>
    </row>
    <row r="24" spans="2:22" ht="18.75">
      <c r="B24" s="194"/>
      <c r="C24" s="195"/>
      <c r="D24" s="195"/>
      <c r="E24" s="196"/>
      <c r="F24" s="202"/>
      <c r="G24" s="202"/>
      <c r="H24" s="202"/>
      <c r="I24" s="202"/>
      <c r="J24" s="202"/>
      <c r="K24" s="202"/>
      <c r="L24" s="201"/>
      <c r="M24" s="202"/>
      <c r="N24" s="202"/>
      <c r="O24" s="202"/>
      <c r="P24" s="202"/>
      <c r="Q24" s="202"/>
      <c r="R24" s="202"/>
      <c r="S24" s="202"/>
      <c r="T24" s="202"/>
      <c r="U24" s="202"/>
      <c r="V24" s="228"/>
    </row>
    <row r="25" spans="2:22" ht="18.75">
      <c r="B25" s="194"/>
      <c r="C25" s="195"/>
      <c r="D25" s="195"/>
      <c r="E25" s="197" t="s">
        <v>7</v>
      </c>
      <c r="F25" s="216"/>
      <c r="G25" s="217"/>
      <c r="H25" s="217"/>
      <c r="I25" s="217"/>
      <c r="J25" s="217"/>
      <c r="K25" s="217"/>
      <c r="L25" s="217"/>
      <c r="M25" s="217"/>
      <c r="N25" s="217"/>
      <c r="O25" s="217"/>
      <c r="P25" s="217"/>
      <c r="Q25" s="217"/>
      <c r="R25" s="217"/>
      <c r="S25" s="217"/>
      <c r="T25" s="217"/>
      <c r="U25" s="217"/>
      <c r="V25" s="233"/>
    </row>
    <row r="26" spans="2:22" ht="18.75">
      <c r="B26" s="194"/>
      <c r="C26" s="195"/>
      <c r="D26" s="195"/>
      <c r="E26" s="197" t="s">
        <v>8</v>
      </c>
      <c r="F26" s="216"/>
      <c r="G26" s="217"/>
      <c r="H26" s="217"/>
      <c r="I26" s="217"/>
      <c r="J26" s="217"/>
      <c r="K26" s="217"/>
      <c r="L26" s="217"/>
      <c r="M26" s="217"/>
      <c r="N26" s="217"/>
      <c r="O26" s="217"/>
      <c r="P26" s="217"/>
      <c r="Q26" s="217"/>
      <c r="R26" s="217"/>
      <c r="S26" s="217"/>
      <c r="T26" s="217"/>
      <c r="U26" s="217"/>
      <c r="V26" s="233"/>
    </row>
    <row r="27" spans="2:22" ht="18.75">
      <c r="B27" s="194"/>
      <c r="C27" s="195"/>
      <c r="D27" s="195"/>
      <c r="E27" s="197" t="s">
        <v>9</v>
      </c>
      <c r="F27" s="216"/>
      <c r="G27" s="217"/>
      <c r="H27" s="217"/>
      <c r="I27" s="217"/>
      <c r="J27" s="217"/>
      <c r="K27" s="217"/>
      <c r="L27" s="217"/>
      <c r="M27" s="217"/>
      <c r="N27" s="217"/>
      <c r="O27" s="217"/>
      <c r="P27" s="217"/>
      <c r="Q27" s="217"/>
      <c r="R27" s="217"/>
      <c r="S27" s="217"/>
      <c r="T27" s="217"/>
      <c r="U27" s="217"/>
      <c r="V27" s="233"/>
    </row>
    <row r="28" spans="2:22" ht="18.75">
      <c r="B28" s="194"/>
      <c r="C28" s="195"/>
      <c r="D28" s="195"/>
      <c r="E28" s="197" t="s">
        <v>10</v>
      </c>
      <c r="F28" s="216"/>
      <c r="G28" s="217"/>
      <c r="H28" s="217"/>
      <c r="I28" s="217"/>
      <c r="J28" s="217"/>
      <c r="K28" s="217"/>
      <c r="L28" s="217"/>
      <c r="M28" s="217"/>
      <c r="N28" s="217"/>
      <c r="O28" s="217"/>
      <c r="P28" s="217"/>
      <c r="Q28" s="217"/>
      <c r="R28" s="217"/>
      <c r="S28" s="217"/>
      <c r="T28" s="217"/>
      <c r="U28" s="217"/>
      <c r="V28" s="233"/>
    </row>
    <row r="29" spans="2:22" ht="19.5" thickBot="1">
      <c r="B29" s="198"/>
      <c r="C29" s="199"/>
      <c r="D29" s="199"/>
      <c r="E29" s="227" t="s">
        <v>11</v>
      </c>
      <c r="F29" s="214"/>
      <c r="G29" s="214"/>
      <c r="H29" s="215"/>
      <c r="I29" s="234"/>
      <c r="J29" s="235"/>
      <c r="K29" s="236"/>
      <c r="L29" s="237"/>
      <c r="M29" s="238"/>
      <c r="N29" s="238"/>
      <c r="O29" s="238"/>
      <c r="P29" s="238"/>
      <c r="Q29" s="238"/>
      <c r="R29" s="238"/>
      <c r="S29" s="238"/>
      <c r="T29" s="238"/>
      <c r="U29" s="238"/>
      <c r="V29" s="239"/>
    </row>
    <row r="30" spans="2:22">
      <c r="B30" s="248"/>
      <c r="C30" s="248"/>
      <c r="D30" s="248"/>
      <c r="E30" s="248"/>
      <c r="F30" s="248"/>
      <c r="G30" s="248"/>
      <c r="H30" s="248"/>
      <c r="I30" s="248"/>
      <c r="J30" s="248"/>
      <c r="K30" s="248"/>
      <c r="L30" s="248"/>
      <c r="M30" s="248"/>
      <c r="N30" s="248"/>
      <c r="O30" s="248"/>
      <c r="P30" s="248"/>
      <c r="Q30" s="248"/>
      <c r="R30" s="248"/>
      <c r="S30" s="248"/>
      <c r="T30" s="248"/>
      <c r="U30" s="248"/>
      <c r="V30" s="248"/>
    </row>
    <row r="31" spans="2:22" ht="15.75">
      <c r="B31" s="252" t="s">
        <v>203</v>
      </c>
      <c r="C31" s="248"/>
      <c r="D31" s="248"/>
      <c r="E31" s="248"/>
      <c r="F31" s="248"/>
      <c r="G31" s="248"/>
      <c r="H31" s="248"/>
      <c r="I31" s="248"/>
      <c r="J31" s="248"/>
      <c r="K31" s="248"/>
      <c r="L31" s="248"/>
      <c r="M31" s="248"/>
      <c r="N31" s="248"/>
      <c r="O31" s="248"/>
      <c r="P31" s="248"/>
      <c r="Q31" s="248"/>
      <c r="R31" s="248"/>
      <c r="S31" s="248"/>
      <c r="T31" s="248"/>
      <c r="U31" s="248"/>
      <c r="V31" s="248"/>
    </row>
    <row r="32" spans="2:22" ht="17.25" customHeight="1">
      <c r="B32" s="248"/>
      <c r="C32" s="248"/>
      <c r="D32" s="248"/>
      <c r="E32" s="249" t="s">
        <v>0</v>
      </c>
      <c r="F32" s="1"/>
      <c r="G32" s="248"/>
      <c r="H32" s="248"/>
      <c r="I32" s="248"/>
      <c r="J32" s="248"/>
      <c r="K32" s="248"/>
      <c r="L32" s="248"/>
      <c r="M32" s="248"/>
      <c r="N32" s="248"/>
      <c r="O32" s="248"/>
      <c r="P32" s="248"/>
      <c r="Q32" s="248"/>
      <c r="R32" s="248"/>
      <c r="S32" s="248"/>
      <c r="T32" s="248"/>
      <c r="U32" s="248"/>
      <c r="V32" s="248"/>
    </row>
    <row r="33" spans="2:22" ht="17.25" customHeight="1">
      <c r="B33" s="248"/>
      <c r="C33" s="248"/>
      <c r="D33" s="248"/>
      <c r="E33" s="249" t="s">
        <v>1</v>
      </c>
      <c r="F33" s="2"/>
      <c r="G33" s="248"/>
      <c r="H33" s="248"/>
      <c r="I33" s="248"/>
      <c r="J33" s="248"/>
      <c r="K33" s="248"/>
      <c r="L33" s="248"/>
      <c r="M33" s="248"/>
      <c r="N33" s="248"/>
      <c r="O33" s="248"/>
      <c r="P33" s="248"/>
      <c r="Q33" s="248"/>
      <c r="R33" s="248"/>
      <c r="S33" s="248"/>
      <c r="T33" s="248"/>
      <c r="U33" s="248"/>
      <c r="V33" s="248"/>
    </row>
    <row r="34" spans="2:22" ht="17.25" customHeight="1">
      <c r="B34" s="248"/>
      <c r="C34" s="248"/>
      <c r="D34" s="248"/>
      <c r="E34" s="249" t="s">
        <v>2</v>
      </c>
      <c r="F34" s="3"/>
      <c r="G34" s="248"/>
      <c r="H34" s="248"/>
      <c r="I34" s="248"/>
      <c r="J34" s="248"/>
      <c r="K34" s="248"/>
      <c r="L34" s="248"/>
      <c r="M34" s="248"/>
      <c r="N34" s="248"/>
      <c r="O34" s="248"/>
      <c r="P34" s="248"/>
      <c r="Q34" s="248"/>
      <c r="R34" s="248"/>
      <c r="S34" s="248"/>
      <c r="T34" s="248"/>
      <c r="U34" s="248"/>
      <c r="V34" s="248"/>
    </row>
    <row r="35" spans="2:22" ht="17.25" customHeight="1">
      <c r="B35" s="248"/>
      <c r="C35" s="248"/>
      <c r="D35" s="248"/>
      <c r="E35" s="250" t="s">
        <v>3</v>
      </c>
      <c r="F35" s="211"/>
      <c r="G35" s="248"/>
      <c r="H35" s="248"/>
      <c r="I35" s="248"/>
      <c r="J35" s="248"/>
      <c r="K35" s="248"/>
      <c r="L35" s="248"/>
      <c r="M35" s="248"/>
      <c r="N35" s="248"/>
      <c r="O35" s="248"/>
      <c r="P35" s="248"/>
      <c r="Q35" s="248"/>
      <c r="R35" s="248"/>
      <c r="S35" s="248"/>
      <c r="T35" s="248"/>
      <c r="U35" s="248"/>
      <c r="V35" s="248"/>
    </row>
    <row r="36" spans="2:22" ht="20.100000000000001" customHeight="1"/>
    <row r="37" spans="2:22" ht="20.100000000000001" customHeight="1">
      <c r="B37" s="174" t="s">
        <v>61</v>
      </c>
    </row>
    <row r="38" spans="2:22" ht="20.100000000000001" customHeight="1"/>
    <row r="39" spans="2:22" ht="21">
      <c r="C39" s="34"/>
      <c r="E39" s="18"/>
    </row>
  </sheetData>
  <sheetProtection algorithmName="SHA-512" hashValue="VKGlGuFMT9A1z6VUSXSPUbQvFZwncvpaWofmT4cZTmnK3iXW07j/mi08VR/sHi9lr4fKxNyEIIu5G91gpXKRKw==" saltValue="bgYKyqKGtKLUXzMAQOcakw==" spinCount="100000" sheet="1" objects="1" scenarios="1" selectLockedCells="1"/>
  <mergeCells count="1">
    <mergeCell ref="B4:E4"/>
  </mergeCells>
  <hyperlinks>
    <hyperlink ref="A1" location="INDEX!A1" display="INDEX"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3"/>
  <sheetViews>
    <sheetView zoomScale="70" zoomScaleNormal="70" workbookViewId="0"/>
  </sheetViews>
  <sheetFormatPr defaultRowHeight="12.75"/>
  <cols>
    <col min="5" max="5" width="15.42578125" customWidth="1"/>
    <col min="6" max="22" width="7.85546875" customWidth="1"/>
  </cols>
  <sheetData>
    <row r="1" spans="1:22" s="4" customFormat="1">
      <c r="A1" s="282" t="s">
        <v>223</v>
      </c>
    </row>
    <row r="2" spans="1:22" s="4" customFormat="1" ht="21">
      <c r="A2" s="275"/>
      <c r="B2" s="18" t="s">
        <v>225</v>
      </c>
      <c r="C2" s="17"/>
    </row>
    <row r="3" spans="1:22" s="4" customFormat="1" ht="13.5" thickBot="1"/>
    <row r="4" spans="1:22" ht="16.5" thickBot="1">
      <c r="B4" s="299" t="s">
        <v>21</v>
      </c>
      <c r="C4" s="300"/>
      <c r="D4" s="300"/>
      <c r="E4" s="300"/>
      <c r="F4" s="19">
        <v>2017</v>
      </c>
      <c r="G4" s="19">
        <v>2018</v>
      </c>
      <c r="H4" s="19">
        <v>2019</v>
      </c>
      <c r="I4" s="19">
        <v>2020</v>
      </c>
      <c r="J4" s="19">
        <v>2021</v>
      </c>
      <c r="K4" s="19">
        <v>2022</v>
      </c>
      <c r="L4" s="19">
        <v>2023</v>
      </c>
      <c r="M4" s="19">
        <v>2024</v>
      </c>
      <c r="N4" s="19">
        <v>2025</v>
      </c>
      <c r="O4" s="19">
        <v>2026</v>
      </c>
      <c r="P4" s="19">
        <v>2027</v>
      </c>
      <c r="Q4" s="19">
        <v>2028</v>
      </c>
      <c r="R4" s="19">
        <v>2029</v>
      </c>
      <c r="S4" s="19">
        <v>2030</v>
      </c>
      <c r="T4" s="19">
        <v>2031</v>
      </c>
      <c r="U4" s="19">
        <v>2032</v>
      </c>
      <c r="V4" s="5">
        <v>2033</v>
      </c>
    </row>
    <row r="5" spans="1:22" ht="15.75">
      <c r="B5" s="245"/>
      <c r="C5" s="246"/>
      <c r="D5" s="246"/>
      <c r="E5" s="240"/>
      <c r="F5" s="241"/>
      <c r="G5" s="241"/>
      <c r="H5" s="241"/>
      <c r="I5" s="241"/>
      <c r="J5" s="241"/>
      <c r="K5" s="241"/>
      <c r="L5" s="241"/>
      <c r="M5" s="241"/>
      <c r="N5" s="241"/>
      <c r="O5" s="241"/>
      <c r="P5" s="241"/>
      <c r="Q5" s="242"/>
      <c r="R5" s="241"/>
      <c r="S5" s="241"/>
      <c r="T5" s="241"/>
      <c r="U5" s="241"/>
      <c r="V5" s="243"/>
    </row>
    <row r="6" spans="1:22" ht="15.75">
      <c r="B6" s="190" t="s">
        <v>50</v>
      </c>
      <c r="C6" s="178"/>
      <c r="D6" s="178"/>
      <c r="E6" s="183"/>
      <c r="F6" s="188"/>
      <c r="G6" s="188"/>
      <c r="H6" s="188"/>
      <c r="I6" s="188"/>
      <c r="J6" s="188"/>
      <c r="K6" s="188"/>
      <c r="L6" s="188"/>
      <c r="M6" s="188"/>
      <c r="N6" s="188"/>
      <c r="O6" s="188"/>
      <c r="P6" s="188"/>
      <c r="Q6" s="184"/>
      <c r="R6" s="188"/>
      <c r="S6" s="188"/>
      <c r="T6" s="188"/>
      <c r="U6" s="188"/>
      <c r="V6" s="182"/>
    </row>
    <row r="7" spans="1:22" ht="15.75">
      <c r="B7" s="190"/>
      <c r="C7" s="178"/>
      <c r="D7" s="178"/>
      <c r="E7" s="183"/>
      <c r="F7" s="188"/>
      <c r="G7" s="188"/>
      <c r="H7" s="188"/>
      <c r="I7" s="188"/>
      <c r="J7" s="188"/>
      <c r="K7" s="188"/>
      <c r="L7" s="188"/>
      <c r="M7" s="188"/>
      <c r="N7" s="188"/>
      <c r="O7" s="188"/>
      <c r="P7" s="188"/>
      <c r="Q7" s="184"/>
      <c r="R7" s="188"/>
      <c r="S7" s="188"/>
      <c r="T7" s="188"/>
      <c r="U7" s="188"/>
      <c r="V7" s="182"/>
    </row>
    <row r="8" spans="1:22" ht="15.75">
      <c r="B8" s="190"/>
      <c r="C8" s="180" t="s">
        <v>12</v>
      </c>
      <c r="D8" s="178"/>
      <c r="E8" s="191"/>
      <c r="F8" s="188"/>
      <c r="G8" s="188"/>
      <c r="H8" s="188"/>
      <c r="I8" s="188"/>
      <c r="J8" s="188"/>
      <c r="K8" s="188"/>
      <c r="L8" s="188"/>
      <c r="M8" s="188"/>
      <c r="N8" s="188"/>
      <c r="O8" s="188"/>
      <c r="P8" s="188"/>
      <c r="Q8" s="184"/>
      <c r="R8" s="188"/>
      <c r="S8" s="188"/>
      <c r="T8" s="188"/>
      <c r="U8" s="188"/>
      <c r="V8" s="182"/>
    </row>
    <row r="9" spans="1:22" ht="15.75">
      <c r="B9" s="190"/>
      <c r="C9" s="178"/>
      <c r="D9" s="178"/>
      <c r="E9" s="183" t="s">
        <v>5</v>
      </c>
      <c r="F9" s="206"/>
      <c r="G9" s="208"/>
      <c r="H9" s="186"/>
      <c r="I9" s="188"/>
      <c r="J9" s="188"/>
      <c r="K9" s="188"/>
      <c r="L9" s="188"/>
      <c r="M9" s="188"/>
      <c r="N9" s="188"/>
      <c r="O9" s="188"/>
      <c r="P9" s="188"/>
      <c r="Q9" s="184"/>
      <c r="R9" s="188"/>
      <c r="S9" s="188"/>
      <c r="T9" s="188"/>
      <c r="U9" s="188"/>
      <c r="V9" s="182"/>
    </row>
    <row r="10" spans="1:22" ht="15.75">
      <c r="B10" s="190"/>
      <c r="C10" s="178"/>
      <c r="D10" s="178"/>
      <c r="E10" s="183" t="s">
        <v>13</v>
      </c>
      <c r="F10" s="206"/>
      <c r="G10" s="208"/>
      <c r="H10" s="186"/>
      <c r="I10" s="188"/>
      <c r="J10" s="188"/>
      <c r="K10" s="188"/>
      <c r="L10" s="188"/>
      <c r="M10" s="188"/>
      <c r="N10" s="188"/>
      <c r="O10" s="188"/>
      <c r="P10" s="188"/>
      <c r="Q10" s="184"/>
      <c r="R10" s="188"/>
      <c r="S10" s="188"/>
      <c r="T10" s="188"/>
      <c r="U10" s="188"/>
      <c r="V10" s="182"/>
    </row>
    <row r="11" spans="1:22" ht="15.75">
      <c r="B11" s="190"/>
      <c r="C11" s="181" t="s">
        <v>14</v>
      </c>
      <c r="D11" s="178"/>
      <c r="E11" s="180"/>
      <c r="F11" s="7"/>
      <c r="G11" s="7"/>
      <c r="H11" s="188"/>
      <c r="I11" s="188"/>
      <c r="J11" s="188"/>
      <c r="K11" s="188"/>
      <c r="L11" s="188"/>
      <c r="M11" s="188"/>
      <c r="N11" s="188"/>
      <c r="O11" s="188"/>
      <c r="P11" s="188"/>
      <c r="Q11" s="184"/>
      <c r="R11" s="188"/>
      <c r="S11" s="188"/>
      <c r="T11" s="188"/>
      <c r="U11" s="188"/>
      <c r="V11" s="182"/>
    </row>
    <row r="12" spans="1:22" ht="15.75">
      <c r="B12" s="190"/>
      <c r="C12" s="191"/>
      <c r="D12" s="191"/>
      <c r="E12" s="183" t="s">
        <v>20</v>
      </c>
      <c r="F12" s="206"/>
      <c r="G12" s="208"/>
      <c r="H12" s="186"/>
      <c r="I12" s="188"/>
      <c r="J12" s="188"/>
      <c r="K12" s="188"/>
      <c r="L12" s="188"/>
      <c r="M12" s="188"/>
      <c r="N12" s="188"/>
      <c r="O12" s="188"/>
      <c r="P12" s="188"/>
      <c r="Q12" s="184"/>
      <c r="R12" s="188"/>
      <c r="S12" s="188"/>
      <c r="T12" s="188"/>
      <c r="U12" s="188"/>
      <c r="V12" s="182"/>
    </row>
    <row r="13" spans="1:22" ht="15.75">
      <c r="B13" s="190"/>
      <c r="C13" s="178"/>
      <c r="D13" s="178"/>
      <c r="E13" s="183" t="s">
        <v>15</v>
      </c>
      <c r="F13" s="206"/>
      <c r="G13" s="208"/>
      <c r="H13" s="186"/>
      <c r="I13" s="188"/>
      <c r="J13" s="188"/>
      <c r="K13" s="188"/>
      <c r="L13" s="188"/>
      <c r="M13" s="188"/>
      <c r="N13" s="188"/>
      <c r="O13" s="188"/>
      <c r="P13" s="188"/>
      <c r="Q13" s="184"/>
      <c r="R13" s="188"/>
      <c r="S13" s="188"/>
      <c r="T13" s="188"/>
      <c r="U13" s="188"/>
      <c r="V13" s="182"/>
    </row>
    <row r="14" spans="1:22" ht="15.75">
      <c r="B14" s="190"/>
      <c r="C14" s="180" t="s">
        <v>16</v>
      </c>
      <c r="D14" s="178"/>
      <c r="E14" s="183"/>
      <c r="F14" s="7"/>
      <c r="G14" s="7"/>
      <c r="H14" s="188"/>
      <c r="I14" s="188"/>
      <c r="J14" s="188"/>
      <c r="K14" s="188"/>
      <c r="L14" s="188"/>
      <c r="M14" s="188"/>
      <c r="N14" s="188"/>
      <c r="O14" s="188"/>
      <c r="P14" s="188"/>
      <c r="Q14" s="184"/>
      <c r="R14" s="188"/>
      <c r="S14" s="188"/>
      <c r="T14" s="188"/>
      <c r="U14" s="188"/>
      <c r="V14" s="182"/>
    </row>
    <row r="15" spans="1:22" ht="15.75">
      <c r="B15" s="190"/>
      <c r="C15" s="183"/>
      <c r="D15" s="178"/>
      <c r="E15" s="183" t="s">
        <v>6</v>
      </c>
      <c r="F15" s="206"/>
      <c r="G15" s="208"/>
      <c r="H15" s="186"/>
      <c r="I15" s="188"/>
      <c r="J15" s="188"/>
      <c r="K15" s="188"/>
      <c r="L15" s="188"/>
      <c r="M15" s="188"/>
      <c r="N15" s="188"/>
      <c r="O15" s="188"/>
      <c r="P15" s="188"/>
      <c r="Q15" s="184"/>
      <c r="R15" s="188"/>
      <c r="S15" s="188"/>
      <c r="T15" s="188"/>
      <c r="U15" s="188"/>
      <c r="V15" s="182"/>
    </row>
    <row r="16" spans="1:22" ht="15.75">
      <c r="B16" s="190"/>
      <c r="C16" s="178"/>
      <c r="D16" s="178"/>
      <c r="E16" s="183" t="s">
        <v>7</v>
      </c>
      <c r="F16" s="206"/>
      <c r="G16" s="208"/>
      <c r="H16" s="186"/>
      <c r="I16" s="188"/>
      <c r="J16" s="188"/>
      <c r="K16" s="188"/>
      <c r="L16" s="188"/>
      <c r="M16" s="188"/>
      <c r="N16" s="188"/>
      <c r="O16" s="188"/>
      <c r="P16" s="188"/>
      <c r="Q16" s="184"/>
      <c r="R16" s="188"/>
      <c r="S16" s="188"/>
      <c r="T16" s="188"/>
      <c r="U16" s="188"/>
      <c r="V16" s="182"/>
    </row>
    <row r="17" spans="2:22" ht="15.75">
      <c r="B17" s="190"/>
      <c r="C17" s="178"/>
      <c r="D17" s="178"/>
      <c r="E17" s="183"/>
      <c r="F17" s="188"/>
      <c r="G17" s="188"/>
      <c r="H17" s="188"/>
      <c r="I17" s="188"/>
      <c r="J17" s="188"/>
      <c r="K17" s="188"/>
      <c r="L17" s="188"/>
      <c r="M17" s="188"/>
      <c r="N17" s="188"/>
      <c r="O17" s="188"/>
      <c r="P17" s="188"/>
      <c r="Q17" s="184"/>
      <c r="R17" s="188"/>
      <c r="S17" s="188"/>
      <c r="T17" s="188"/>
      <c r="U17" s="188"/>
      <c r="V17" s="182"/>
    </row>
    <row r="18" spans="2:22" ht="15.75">
      <c r="B18" s="190" t="s">
        <v>51</v>
      </c>
      <c r="C18" s="178"/>
      <c r="D18" s="178"/>
      <c r="E18" s="183"/>
      <c r="F18" s="188"/>
      <c r="G18" s="188"/>
      <c r="H18" s="188"/>
      <c r="I18" s="188"/>
      <c r="J18" s="188"/>
      <c r="K18" s="188"/>
      <c r="L18" s="188"/>
      <c r="M18" s="188"/>
      <c r="N18" s="188"/>
      <c r="O18" s="188"/>
      <c r="P18" s="188"/>
      <c r="Q18" s="184"/>
      <c r="R18" s="188"/>
      <c r="S18" s="188"/>
      <c r="T18" s="188"/>
      <c r="U18" s="188"/>
      <c r="V18" s="182"/>
    </row>
    <row r="19" spans="2:22" ht="15.75">
      <c r="B19" s="190"/>
      <c r="C19" s="178"/>
      <c r="D19" s="178"/>
      <c r="E19" s="183"/>
      <c r="F19" s="188"/>
      <c r="G19" s="188"/>
      <c r="H19" s="188"/>
      <c r="I19" s="188"/>
      <c r="J19" s="188"/>
      <c r="K19" s="188"/>
      <c r="L19" s="188"/>
      <c r="M19" s="188"/>
      <c r="N19" s="188"/>
      <c r="O19" s="188"/>
      <c r="P19" s="188"/>
      <c r="Q19" s="184"/>
      <c r="R19" s="188"/>
      <c r="S19" s="188"/>
      <c r="T19" s="188"/>
      <c r="U19" s="188"/>
      <c r="V19" s="182"/>
    </row>
    <row r="20" spans="2:22" ht="15.75">
      <c r="B20" s="190"/>
      <c r="C20" s="180" t="s">
        <v>12</v>
      </c>
      <c r="D20" s="178"/>
      <c r="E20" s="191"/>
      <c r="F20" s="206"/>
      <c r="G20" s="207"/>
      <c r="H20" s="207"/>
      <c r="I20" s="207"/>
      <c r="J20" s="208"/>
      <c r="K20" s="24"/>
      <c r="L20" s="7"/>
      <c r="M20" s="7"/>
      <c r="N20" s="7"/>
      <c r="O20" s="7"/>
      <c r="P20" s="7"/>
      <c r="Q20" s="6"/>
      <c r="R20" s="7"/>
      <c r="S20" s="7"/>
      <c r="T20" s="7"/>
      <c r="U20" s="7"/>
      <c r="V20" s="8"/>
    </row>
    <row r="21" spans="2:22" ht="15.75">
      <c r="B21" s="190"/>
      <c r="C21" s="178"/>
      <c r="D21" s="178"/>
      <c r="E21" s="183" t="s">
        <v>5</v>
      </c>
      <c r="F21" s="206"/>
      <c r="G21" s="207"/>
      <c r="H21" s="207"/>
      <c r="I21" s="207"/>
      <c r="J21" s="208"/>
      <c r="K21" s="186"/>
      <c r="L21" s="188"/>
      <c r="M21" s="188"/>
      <c r="N21" s="188"/>
      <c r="O21" s="188"/>
      <c r="P21" s="188"/>
      <c r="Q21" s="184"/>
      <c r="R21" s="188"/>
      <c r="S21" s="188"/>
      <c r="T21" s="188"/>
      <c r="U21" s="188"/>
      <c r="V21" s="182"/>
    </row>
    <row r="22" spans="2:22" ht="15.75">
      <c r="B22" s="190"/>
      <c r="C22" s="178"/>
      <c r="D22" s="178"/>
      <c r="E22" s="183" t="s">
        <v>13</v>
      </c>
      <c r="F22" s="206"/>
      <c r="G22" s="207"/>
      <c r="H22" s="207"/>
      <c r="I22" s="207"/>
      <c r="J22" s="208"/>
      <c r="K22" s="186"/>
      <c r="L22" s="188"/>
      <c r="M22" s="188"/>
      <c r="N22" s="188"/>
      <c r="O22" s="188"/>
      <c r="P22" s="188"/>
      <c r="Q22" s="184"/>
      <c r="R22" s="188"/>
      <c r="S22" s="188"/>
      <c r="T22" s="188"/>
      <c r="U22" s="188"/>
      <c r="V22" s="182"/>
    </row>
    <row r="23" spans="2:22" ht="15.75">
      <c r="B23" s="190"/>
      <c r="C23" s="181" t="s">
        <v>14</v>
      </c>
      <c r="D23" s="178"/>
      <c r="E23" s="180"/>
      <c r="F23" s="7"/>
      <c r="G23" s="7"/>
      <c r="H23" s="7"/>
      <c r="I23" s="7"/>
      <c r="J23" s="7"/>
      <c r="K23" s="188"/>
      <c r="L23" s="188"/>
      <c r="M23" s="188"/>
      <c r="N23" s="188"/>
      <c r="O23" s="188"/>
      <c r="P23" s="188"/>
      <c r="Q23" s="184"/>
      <c r="R23" s="188"/>
      <c r="S23" s="188"/>
      <c r="T23" s="188"/>
      <c r="U23" s="188"/>
      <c r="V23" s="182"/>
    </row>
    <row r="24" spans="2:22" ht="15.75">
      <c r="B24" s="190"/>
      <c r="C24" s="191"/>
      <c r="D24" s="191"/>
      <c r="E24" s="183" t="s">
        <v>20</v>
      </c>
      <c r="F24" s="206"/>
      <c r="G24" s="207"/>
      <c r="H24" s="207"/>
      <c r="I24" s="207"/>
      <c r="J24" s="208"/>
      <c r="K24" s="186"/>
      <c r="L24" s="188"/>
      <c r="M24" s="188"/>
      <c r="N24" s="188"/>
      <c r="O24" s="188"/>
      <c r="P24" s="188"/>
      <c r="Q24" s="184"/>
      <c r="R24" s="188"/>
      <c r="S24" s="188"/>
      <c r="T24" s="188"/>
      <c r="U24" s="188"/>
      <c r="V24" s="182"/>
    </row>
    <row r="25" spans="2:22" ht="15.75">
      <c r="B25" s="190"/>
      <c r="C25" s="178"/>
      <c r="D25" s="178"/>
      <c r="E25" s="183" t="s">
        <v>15</v>
      </c>
      <c r="F25" s="206"/>
      <c r="G25" s="207"/>
      <c r="H25" s="207"/>
      <c r="I25" s="207"/>
      <c r="J25" s="208"/>
      <c r="K25" s="186"/>
      <c r="L25" s="188"/>
      <c r="M25" s="188"/>
      <c r="N25" s="188"/>
      <c r="O25" s="188"/>
      <c r="P25" s="188"/>
      <c r="Q25" s="184"/>
      <c r="R25" s="188"/>
      <c r="S25" s="188"/>
      <c r="T25" s="188"/>
      <c r="U25" s="188"/>
      <c r="V25" s="182"/>
    </row>
    <row r="26" spans="2:22" ht="15.75">
      <c r="B26" s="190"/>
      <c r="C26" s="180" t="s">
        <v>16</v>
      </c>
      <c r="D26" s="178"/>
      <c r="E26" s="183"/>
      <c r="F26" s="7"/>
      <c r="G26" s="7"/>
      <c r="H26" s="7"/>
      <c r="I26" s="7"/>
      <c r="J26" s="7"/>
      <c r="K26" s="188"/>
      <c r="L26" s="188"/>
      <c r="M26" s="188"/>
      <c r="N26" s="188"/>
      <c r="O26" s="188"/>
      <c r="P26" s="188"/>
      <c r="Q26" s="184"/>
      <c r="R26" s="188"/>
      <c r="S26" s="188"/>
      <c r="T26" s="188"/>
      <c r="U26" s="188"/>
      <c r="V26" s="182"/>
    </row>
    <row r="27" spans="2:22" ht="15.75">
      <c r="B27" s="190"/>
      <c r="C27" s="183"/>
      <c r="D27" s="178"/>
      <c r="E27" s="183" t="s">
        <v>6</v>
      </c>
      <c r="F27" s="206"/>
      <c r="G27" s="207"/>
      <c r="H27" s="207"/>
      <c r="I27" s="207"/>
      <c r="J27" s="208"/>
      <c r="K27" s="186"/>
      <c r="L27" s="188"/>
      <c r="M27" s="188"/>
      <c r="N27" s="188"/>
      <c r="O27" s="188"/>
      <c r="P27" s="188"/>
      <c r="Q27" s="184"/>
      <c r="R27" s="188"/>
      <c r="S27" s="188"/>
      <c r="T27" s="188"/>
      <c r="U27" s="188"/>
      <c r="V27" s="182"/>
    </row>
    <row r="28" spans="2:22" ht="15.75">
      <c r="B28" s="190"/>
      <c r="C28" s="178"/>
      <c r="D28" s="178"/>
      <c r="E28" s="183" t="s">
        <v>7</v>
      </c>
      <c r="F28" s="206"/>
      <c r="G28" s="207"/>
      <c r="H28" s="207"/>
      <c r="I28" s="207"/>
      <c r="J28" s="208"/>
      <c r="K28" s="186"/>
      <c r="L28" s="188"/>
      <c r="M28" s="188"/>
      <c r="N28" s="188"/>
      <c r="O28" s="188"/>
      <c r="P28" s="188"/>
      <c r="Q28" s="184"/>
      <c r="R28" s="188"/>
      <c r="S28" s="188"/>
      <c r="T28" s="188"/>
      <c r="U28" s="188"/>
      <c r="V28" s="182"/>
    </row>
    <row r="29" spans="2:22" ht="15.75">
      <c r="B29" s="190"/>
      <c r="C29" s="178"/>
      <c r="D29" s="178"/>
      <c r="E29" s="183"/>
      <c r="F29" s="188"/>
      <c r="G29" s="188"/>
      <c r="H29" s="188"/>
      <c r="I29" s="188"/>
      <c r="J29" s="188"/>
      <c r="K29" s="188"/>
      <c r="L29" s="188"/>
      <c r="M29" s="188"/>
      <c r="N29" s="188"/>
      <c r="O29" s="188"/>
      <c r="P29" s="188"/>
      <c r="Q29" s="184"/>
      <c r="R29" s="188"/>
      <c r="S29" s="188"/>
      <c r="T29" s="188"/>
      <c r="U29" s="188"/>
      <c r="V29" s="182"/>
    </row>
    <row r="30" spans="2:22" ht="15.75">
      <c r="B30" s="190" t="s">
        <v>52</v>
      </c>
      <c r="C30" s="178"/>
      <c r="D30" s="178"/>
      <c r="E30" s="183"/>
      <c r="F30" s="188"/>
      <c r="G30" s="188"/>
      <c r="H30" s="188"/>
      <c r="I30" s="188"/>
      <c r="J30" s="188"/>
      <c r="K30" s="188"/>
      <c r="L30" s="188"/>
      <c r="M30" s="188"/>
      <c r="N30" s="188"/>
      <c r="O30" s="188"/>
      <c r="P30" s="188"/>
      <c r="Q30" s="184"/>
      <c r="R30" s="188"/>
      <c r="S30" s="188"/>
      <c r="T30" s="188"/>
      <c r="U30" s="188"/>
      <c r="V30" s="182"/>
    </row>
    <row r="31" spans="2:22" ht="15.75">
      <c r="B31" s="190"/>
      <c r="C31" s="178"/>
      <c r="D31" s="178"/>
      <c r="E31" s="183"/>
      <c r="F31" s="188"/>
      <c r="G31" s="188"/>
      <c r="H31" s="188"/>
      <c r="I31" s="188"/>
      <c r="J31" s="188"/>
      <c r="K31" s="188"/>
      <c r="L31" s="188"/>
      <c r="M31" s="188"/>
      <c r="N31" s="188"/>
      <c r="O31" s="188"/>
      <c r="P31" s="188"/>
      <c r="Q31" s="184"/>
      <c r="R31" s="188"/>
      <c r="S31" s="188"/>
      <c r="T31" s="188"/>
      <c r="U31" s="188"/>
      <c r="V31" s="182"/>
    </row>
    <row r="32" spans="2:22" ht="15.75">
      <c r="B32" s="190"/>
      <c r="C32" s="180" t="s">
        <v>12</v>
      </c>
      <c r="D32" s="178"/>
      <c r="E32" s="191"/>
      <c r="F32" s="206"/>
      <c r="G32" s="207"/>
      <c r="H32" s="207"/>
      <c r="I32" s="207"/>
      <c r="J32" s="207"/>
      <c r="K32" s="207"/>
      <c r="L32" s="207"/>
      <c r="M32" s="207"/>
      <c r="N32" s="207"/>
      <c r="O32" s="207"/>
      <c r="P32" s="207"/>
      <c r="Q32" s="207"/>
      <c r="R32" s="207"/>
      <c r="S32" s="207"/>
      <c r="T32" s="207"/>
      <c r="U32" s="207"/>
      <c r="V32" s="247"/>
    </row>
    <row r="33" spans="2:22" ht="15.75">
      <c r="B33" s="190"/>
      <c r="C33" s="178"/>
      <c r="D33" s="178"/>
      <c r="E33" s="183" t="s">
        <v>5</v>
      </c>
      <c r="F33" s="206"/>
      <c r="G33" s="207"/>
      <c r="H33" s="207"/>
      <c r="I33" s="207"/>
      <c r="J33" s="207"/>
      <c r="K33" s="207"/>
      <c r="L33" s="207"/>
      <c r="M33" s="207"/>
      <c r="N33" s="207"/>
      <c r="O33" s="207"/>
      <c r="P33" s="207"/>
      <c r="Q33" s="207"/>
      <c r="R33" s="207"/>
      <c r="S33" s="207"/>
      <c r="T33" s="207"/>
      <c r="U33" s="207"/>
      <c r="V33" s="247"/>
    </row>
    <row r="34" spans="2:22" ht="15.75">
      <c r="B34" s="190"/>
      <c r="C34" s="178"/>
      <c r="D34" s="178"/>
      <c r="E34" s="183" t="s">
        <v>13</v>
      </c>
      <c r="F34" s="206"/>
      <c r="G34" s="207"/>
      <c r="H34" s="207"/>
      <c r="I34" s="207"/>
      <c r="J34" s="207"/>
      <c r="K34" s="207"/>
      <c r="L34" s="207"/>
      <c r="M34" s="207"/>
      <c r="N34" s="207"/>
      <c r="O34" s="207"/>
      <c r="P34" s="207"/>
      <c r="Q34" s="207"/>
      <c r="R34" s="207"/>
      <c r="S34" s="207"/>
      <c r="T34" s="207"/>
      <c r="U34" s="207"/>
      <c r="V34" s="247"/>
    </row>
    <row r="35" spans="2:22" ht="15.75">
      <c r="B35" s="190"/>
      <c r="C35" s="181" t="s">
        <v>14</v>
      </c>
      <c r="D35" s="178"/>
      <c r="E35" s="180"/>
      <c r="F35" s="7"/>
      <c r="G35" s="7"/>
      <c r="H35" s="7"/>
      <c r="I35" s="7"/>
      <c r="J35" s="7"/>
      <c r="K35" s="7"/>
      <c r="L35" s="7"/>
      <c r="M35" s="7"/>
      <c r="N35" s="7"/>
      <c r="O35" s="7"/>
      <c r="P35" s="7"/>
      <c r="Q35" s="7"/>
      <c r="R35" s="7"/>
      <c r="S35" s="7"/>
      <c r="T35" s="7"/>
      <c r="U35" s="7"/>
      <c r="V35" s="8"/>
    </row>
    <row r="36" spans="2:22" ht="15.75">
      <c r="B36" s="190"/>
      <c r="C36" s="191"/>
      <c r="D36" s="191"/>
      <c r="E36" s="183" t="s">
        <v>20</v>
      </c>
      <c r="F36" s="206"/>
      <c r="G36" s="207"/>
      <c r="H36" s="207"/>
      <c r="I36" s="207"/>
      <c r="J36" s="207"/>
      <c r="K36" s="207"/>
      <c r="L36" s="207"/>
      <c r="M36" s="207"/>
      <c r="N36" s="207"/>
      <c r="O36" s="207"/>
      <c r="P36" s="207"/>
      <c r="Q36" s="207"/>
      <c r="R36" s="207"/>
      <c r="S36" s="207"/>
      <c r="T36" s="207"/>
      <c r="U36" s="207"/>
      <c r="V36" s="247"/>
    </row>
    <row r="37" spans="2:22" ht="15.75">
      <c r="B37" s="190"/>
      <c r="C37" s="178"/>
      <c r="D37" s="178"/>
      <c r="E37" s="183" t="s">
        <v>15</v>
      </c>
      <c r="F37" s="206"/>
      <c r="G37" s="207"/>
      <c r="H37" s="207"/>
      <c r="I37" s="207"/>
      <c r="J37" s="207"/>
      <c r="K37" s="207"/>
      <c r="L37" s="207"/>
      <c r="M37" s="207"/>
      <c r="N37" s="207"/>
      <c r="O37" s="207"/>
      <c r="P37" s="207"/>
      <c r="Q37" s="207"/>
      <c r="R37" s="207"/>
      <c r="S37" s="207"/>
      <c r="T37" s="207"/>
      <c r="U37" s="207"/>
      <c r="V37" s="247"/>
    </row>
    <row r="38" spans="2:22" ht="15.75">
      <c r="B38" s="190"/>
      <c r="C38" s="180" t="s">
        <v>16</v>
      </c>
      <c r="D38" s="178"/>
      <c r="E38" s="183"/>
      <c r="F38" s="7"/>
      <c r="G38" s="7"/>
      <c r="H38" s="7"/>
      <c r="I38" s="7"/>
      <c r="J38" s="7"/>
      <c r="K38" s="7"/>
      <c r="L38" s="7"/>
      <c r="M38" s="7"/>
      <c r="N38" s="7"/>
      <c r="O38" s="7"/>
      <c r="P38" s="7"/>
      <c r="Q38" s="7"/>
      <c r="R38" s="7"/>
      <c r="S38" s="7"/>
      <c r="T38" s="7"/>
      <c r="U38" s="7"/>
      <c r="V38" s="8"/>
    </row>
    <row r="39" spans="2:22" ht="15.75">
      <c r="B39" s="190"/>
      <c r="C39" s="183"/>
      <c r="D39" s="178"/>
      <c r="E39" s="183" t="s">
        <v>6</v>
      </c>
      <c r="F39" s="206"/>
      <c r="G39" s="207"/>
      <c r="H39" s="207"/>
      <c r="I39" s="207"/>
      <c r="J39" s="207"/>
      <c r="K39" s="207"/>
      <c r="L39" s="207"/>
      <c r="M39" s="207"/>
      <c r="N39" s="207"/>
      <c r="O39" s="207"/>
      <c r="P39" s="207"/>
      <c r="Q39" s="207"/>
      <c r="R39" s="207"/>
      <c r="S39" s="207"/>
      <c r="T39" s="207"/>
      <c r="U39" s="207"/>
      <c r="V39" s="247"/>
    </row>
    <row r="40" spans="2:22" ht="15.75">
      <c r="B40" s="190"/>
      <c r="C40" s="178"/>
      <c r="D40" s="178"/>
      <c r="E40" s="183" t="s">
        <v>7</v>
      </c>
      <c r="F40" s="206"/>
      <c r="G40" s="207"/>
      <c r="H40" s="207"/>
      <c r="I40" s="207"/>
      <c r="J40" s="207"/>
      <c r="K40" s="207"/>
      <c r="L40" s="207"/>
      <c r="M40" s="207"/>
      <c r="N40" s="207"/>
      <c r="O40" s="207"/>
      <c r="P40" s="207"/>
      <c r="Q40" s="207"/>
      <c r="R40" s="207"/>
      <c r="S40" s="207"/>
      <c r="T40" s="207"/>
      <c r="U40" s="207"/>
      <c r="V40" s="247"/>
    </row>
    <row r="41" spans="2:22" ht="16.5" thickBot="1">
      <c r="B41" s="192"/>
      <c r="C41" s="185"/>
      <c r="D41" s="185"/>
      <c r="E41" s="193"/>
      <c r="F41" s="9"/>
      <c r="G41" s="9"/>
      <c r="H41" s="9"/>
      <c r="I41" s="9"/>
      <c r="J41" s="9"/>
      <c r="K41" s="9"/>
      <c r="L41" s="9"/>
      <c r="M41" s="10"/>
      <c r="N41" s="10"/>
      <c r="O41" s="10"/>
      <c r="P41" s="10"/>
      <c r="Q41" s="20"/>
      <c r="R41" s="10"/>
      <c r="S41" s="10"/>
      <c r="T41" s="10"/>
      <c r="U41" s="10"/>
      <c r="V41" s="11"/>
    </row>
    <row r="42" spans="2:22" ht="15">
      <c r="B42" s="248"/>
      <c r="C42" s="248"/>
      <c r="D42" s="248"/>
      <c r="E42" s="251"/>
      <c r="F42" s="248"/>
      <c r="G42" s="248"/>
      <c r="H42" s="248"/>
      <c r="I42" s="248"/>
      <c r="J42" s="248"/>
      <c r="K42" s="248"/>
      <c r="L42" s="248"/>
      <c r="M42" s="248"/>
      <c r="N42" s="248"/>
      <c r="O42" s="248"/>
      <c r="P42" s="248"/>
      <c r="Q42" s="248"/>
      <c r="R42" s="248"/>
      <c r="S42" s="248"/>
      <c r="T42" s="248"/>
      <c r="U42" s="248"/>
      <c r="V42" s="248"/>
    </row>
    <row r="43" spans="2:22" ht="15.75">
      <c r="B43" s="252" t="s">
        <v>203</v>
      </c>
      <c r="C43" s="248"/>
      <c r="D43" s="248"/>
      <c r="E43" s="251"/>
      <c r="F43" s="248"/>
      <c r="G43" s="248"/>
      <c r="H43" s="248"/>
      <c r="I43" s="248"/>
      <c r="J43" s="248"/>
      <c r="K43" s="248"/>
      <c r="L43" s="248"/>
      <c r="M43" s="248"/>
      <c r="N43" s="248"/>
      <c r="O43" s="248"/>
      <c r="P43" s="248"/>
      <c r="Q43" s="248"/>
      <c r="R43" s="248"/>
      <c r="S43" s="248"/>
      <c r="T43" s="248"/>
      <c r="U43" s="248"/>
      <c r="V43" s="248"/>
    </row>
    <row r="44" spans="2:22" ht="15">
      <c r="B44" s="248"/>
      <c r="C44" s="248"/>
      <c r="D44" s="248"/>
      <c r="E44" s="251"/>
      <c r="F44" s="248"/>
      <c r="G44" s="248"/>
      <c r="H44" s="248"/>
      <c r="I44" s="248"/>
      <c r="J44" s="248"/>
      <c r="K44" s="248"/>
      <c r="L44" s="248"/>
      <c r="M44" s="248"/>
      <c r="N44" s="248"/>
      <c r="O44" s="248"/>
      <c r="P44" s="248"/>
      <c r="Q44" s="248"/>
      <c r="R44" s="248"/>
      <c r="S44" s="248"/>
      <c r="T44" s="248"/>
      <c r="U44" s="248"/>
      <c r="V44" s="248"/>
    </row>
    <row r="45" spans="2:22" ht="15.75">
      <c r="B45" s="248"/>
      <c r="C45" s="248"/>
      <c r="D45" s="248"/>
      <c r="E45" s="249" t="s">
        <v>0</v>
      </c>
      <c r="F45" s="1"/>
      <c r="G45" s="248"/>
      <c r="H45" s="248"/>
      <c r="I45" s="248"/>
      <c r="J45" s="248"/>
      <c r="K45" s="248"/>
      <c r="L45" s="248"/>
      <c r="M45" s="248"/>
      <c r="N45" s="248"/>
      <c r="O45" s="248"/>
      <c r="P45" s="248"/>
      <c r="Q45" s="248"/>
      <c r="R45" s="248"/>
      <c r="S45" s="248"/>
      <c r="T45" s="248"/>
      <c r="U45" s="248"/>
      <c r="V45" s="248"/>
    </row>
    <row r="46" spans="2:22" ht="15.75">
      <c r="B46" s="248"/>
      <c r="C46" s="248"/>
      <c r="D46" s="248"/>
      <c r="E46" s="249" t="s">
        <v>1</v>
      </c>
      <c r="F46" s="2"/>
      <c r="G46" s="248"/>
      <c r="H46" s="248"/>
      <c r="I46" s="248"/>
      <c r="J46" s="248"/>
      <c r="K46" s="248"/>
      <c r="L46" s="248"/>
      <c r="M46" s="248"/>
      <c r="N46" s="248"/>
      <c r="O46" s="248"/>
      <c r="P46" s="248"/>
      <c r="Q46" s="248"/>
      <c r="R46" s="248"/>
      <c r="S46" s="248"/>
      <c r="T46" s="248"/>
      <c r="U46" s="248"/>
      <c r="V46" s="248"/>
    </row>
    <row r="47" spans="2:22" ht="15.75">
      <c r="B47" s="248"/>
      <c r="C47" s="248"/>
      <c r="D47" s="248"/>
      <c r="E47" s="249" t="s">
        <v>2</v>
      </c>
      <c r="F47" s="3"/>
      <c r="G47" s="248"/>
      <c r="H47" s="248"/>
      <c r="I47" s="248"/>
      <c r="J47" s="248"/>
      <c r="K47" s="248"/>
      <c r="L47" s="248"/>
      <c r="M47" s="248"/>
      <c r="N47" s="248"/>
      <c r="O47" s="248"/>
      <c r="P47" s="248"/>
      <c r="Q47" s="248"/>
      <c r="R47" s="248"/>
      <c r="S47" s="248"/>
      <c r="T47" s="248"/>
      <c r="U47" s="248"/>
      <c r="V47" s="248"/>
    </row>
    <row r="48" spans="2:22" ht="15.75">
      <c r="B48" s="248"/>
      <c r="C48" s="248"/>
      <c r="D48" s="248"/>
      <c r="E48" s="250" t="s">
        <v>3</v>
      </c>
      <c r="F48" s="211"/>
      <c r="G48" s="248"/>
      <c r="H48" s="248"/>
      <c r="I48" s="248"/>
      <c r="J48" s="248"/>
      <c r="K48" s="248"/>
      <c r="L48" s="248"/>
      <c r="M48" s="248"/>
      <c r="N48" s="248"/>
      <c r="O48" s="248"/>
      <c r="P48" s="248"/>
      <c r="Q48" s="248"/>
      <c r="R48" s="248"/>
      <c r="S48" s="248"/>
      <c r="T48" s="248"/>
      <c r="U48" s="248"/>
      <c r="V48" s="248"/>
    </row>
    <row r="49" spans="2:6" ht="18">
      <c r="C49" s="4"/>
      <c r="D49" s="13"/>
      <c r="E49" s="4"/>
      <c r="F49" s="4"/>
    </row>
    <row r="50" spans="2:6" ht="18.75">
      <c r="C50" s="174" t="s">
        <v>61</v>
      </c>
      <c r="D50" s="12"/>
      <c r="E50" s="4"/>
      <c r="F50" s="4"/>
    </row>
    <row r="53" spans="2:6" ht="21">
      <c r="B53" s="34"/>
      <c r="C53" s="17"/>
      <c r="D53" s="4"/>
      <c r="E53" s="18"/>
      <c r="F53" s="4"/>
    </row>
  </sheetData>
  <sheetProtection algorithmName="SHA-512" hashValue="b/FSaCm3YsLAI0ucMv3Ikl5g1qnKvcaVsFnFiFSHiw1tNLsx3QaRkHCdhOZv4gBBotgaJxJXMuBLqrZUPldA/A==" saltValue="Kku6rJiGaG5Ovi/BKdrncA==" spinCount="100000" sheet="1" objects="1" scenarios="1" selectLockedCells="1"/>
  <mergeCells count="1">
    <mergeCell ref="B4:E4"/>
  </mergeCells>
  <hyperlinks>
    <hyperlink ref="A1" location="INDEX!A1" display="INDEX"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49"/>
  <sheetViews>
    <sheetView zoomScale="70" zoomScaleNormal="70" workbookViewId="0"/>
  </sheetViews>
  <sheetFormatPr defaultRowHeight="12.75"/>
  <cols>
    <col min="1" max="1" width="10.140625" customWidth="1"/>
    <col min="2" max="2" width="12" customWidth="1"/>
    <col min="5" max="5" width="13" customWidth="1"/>
    <col min="6" max="22" width="7.28515625" customWidth="1"/>
  </cols>
  <sheetData>
    <row r="1" spans="1:22">
      <c r="A1" s="282" t="s">
        <v>223</v>
      </c>
    </row>
    <row r="2" spans="1:22" s="4" customFormat="1" ht="15.75">
      <c r="A2" s="275"/>
      <c r="B2" s="35" t="s">
        <v>224</v>
      </c>
    </row>
    <row r="3" spans="1:22" ht="15.75" thickBot="1">
      <c r="B3" s="23"/>
      <c r="C3" s="23"/>
      <c r="D3" s="23"/>
      <c r="E3" s="23"/>
      <c r="F3" s="23"/>
      <c r="G3" s="23"/>
      <c r="H3" s="23"/>
      <c r="I3" s="23"/>
      <c r="J3" s="23"/>
      <c r="K3" s="23"/>
      <c r="L3" s="23"/>
      <c r="M3" s="23"/>
      <c r="N3" s="23"/>
      <c r="O3" s="23"/>
      <c r="P3" s="4"/>
      <c r="Q3" s="4"/>
      <c r="R3" s="4"/>
      <c r="S3" s="4"/>
      <c r="T3" s="4"/>
      <c r="U3" s="4"/>
      <c r="V3" s="4"/>
    </row>
    <row r="4" spans="1:22" ht="16.5" thickBot="1">
      <c r="A4" s="32"/>
      <c r="B4" s="300" t="s">
        <v>53</v>
      </c>
      <c r="C4" s="300"/>
      <c r="D4" s="300"/>
      <c r="E4" s="301"/>
      <c r="F4" s="21">
        <v>2017</v>
      </c>
      <c r="G4" s="21">
        <v>2018</v>
      </c>
      <c r="H4" s="21">
        <v>2019</v>
      </c>
      <c r="I4" s="21">
        <v>2020</v>
      </c>
      <c r="J4" s="21">
        <v>2021</v>
      </c>
      <c r="K4" s="21">
        <v>2022</v>
      </c>
      <c r="L4" s="21">
        <v>2023</v>
      </c>
      <c r="M4" s="21">
        <v>2024</v>
      </c>
      <c r="N4" s="21">
        <v>2025</v>
      </c>
      <c r="O4" s="21">
        <v>2026</v>
      </c>
      <c r="P4" s="21">
        <v>2027</v>
      </c>
      <c r="Q4" s="21">
        <v>2028</v>
      </c>
      <c r="R4" s="21">
        <v>2029</v>
      </c>
      <c r="S4" s="21">
        <v>2030</v>
      </c>
      <c r="T4" s="21">
        <v>2031</v>
      </c>
      <c r="U4" s="21">
        <v>2032</v>
      </c>
      <c r="V4" s="5">
        <v>2033</v>
      </c>
    </row>
    <row r="5" spans="1:22" ht="15.75">
      <c r="A5" s="32"/>
      <c r="B5" s="178"/>
      <c r="C5" s="178"/>
      <c r="D5" s="179"/>
      <c r="E5" s="240"/>
      <c r="F5" s="241"/>
      <c r="G5" s="241"/>
      <c r="H5" s="241"/>
      <c r="I5" s="241"/>
      <c r="J5" s="241"/>
      <c r="K5" s="241"/>
      <c r="L5" s="241"/>
      <c r="M5" s="241"/>
      <c r="N5" s="241"/>
      <c r="O5" s="242"/>
      <c r="P5" s="241"/>
      <c r="Q5" s="242"/>
      <c r="R5" s="241"/>
      <c r="S5" s="241"/>
      <c r="T5" s="241"/>
      <c r="U5" s="241"/>
      <c r="V5" s="243"/>
    </row>
    <row r="6" spans="1:22" ht="15.75">
      <c r="A6" s="32"/>
      <c r="B6" s="178" t="s">
        <v>50</v>
      </c>
      <c r="C6" s="178"/>
      <c r="D6" s="178"/>
      <c r="E6" s="183"/>
      <c r="F6" s="188"/>
      <c r="G6" s="188"/>
      <c r="H6" s="188"/>
      <c r="I6" s="188"/>
      <c r="J6" s="188"/>
      <c r="K6" s="188"/>
      <c r="L6" s="188"/>
      <c r="M6" s="188"/>
      <c r="N6" s="188"/>
      <c r="O6" s="184"/>
      <c r="P6" s="188"/>
      <c r="Q6" s="184"/>
      <c r="R6" s="188"/>
      <c r="S6" s="188"/>
      <c r="T6" s="188"/>
      <c r="U6" s="188"/>
      <c r="V6" s="182"/>
    </row>
    <row r="7" spans="1:22" ht="15.75">
      <c r="A7" s="32"/>
      <c r="B7" s="178"/>
      <c r="C7" s="178" t="s">
        <v>54</v>
      </c>
      <c r="D7" s="178"/>
      <c r="E7" s="183"/>
      <c r="F7" s="188"/>
      <c r="G7" s="188"/>
      <c r="H7" s="188"/>
      <c r="I7" s="188"/>
      <c r="J7" s="188"/>
      <c r="K7" s="188"/>
      <c r="L7" s="188"/>
      <c r="M7" s="188"/>
      <c r="N7" s="188"/>
      <c r="O7" s="184"/>
      <c r="P7" s="188"/>
      <c r="Q7" s="184"/>
      <c r="R7" s="188"/>
      <c r="S7" s="188"/>
      <c r="T7" s="188"/>
      <c r="U7" s="188"/>
      <c r="V7" s="182"/>
    </row>
    <row r="8" spans="1:22" ht="15.75">
      <c r="A8" s="32"/>
      <c r="B8" s="178"/>
      <c r="C8" s="180"/>
      <c r="D8" s="178"/>
      <c r="E8" s="183" t="s">
        <v>55</v>
      </c>
      <c r="F8" s="205"/>
      <c r="G8" s="204"/>
      <c r="H8" s="186"/>
      <c r="I8" s="188"/>
      <c r="J8" s="188"/>
      <c r="K8" s="188"/>
      <c r="L8" s="188"/>
      <c r="M8" s="188"/>
      <c r="N8" s="188"/>
      <c r="O8" s="184"/>
      <c r="P8" s="188"/>
      <c r="Q8" s="184"/>
      <c r="R8" s="188"/>
      <c r="S8" s="188"/>
      <c r="T8" s="188"/>
      <c r="U8" s="188"/>
      <c r="V8" s="182"/>
    </row>
    <row r="9" spans="1:22" ht="15.75">
      <c r="A9" s="32"/>
      <c r="B9" s="178"/>
      <c r="C9" s="178"/>
      <c r="D9" s="178"/>
      <c r="E9" s="183" t="s">
        <v>56</v>
      </c>
      <c r="F9" s="205"/>
      <c r="G9" s="204"/>
      <c r="H9" s="186"/>
      <c r="I9" s="188"/>
      <c r="J9" s="188"/>
      <c r="K9" s="188"/>
      <c r="L9" s="188"/>
      <c r="M9" s="188"/>
      <c r="N9" s="188"/>
      <c r="O9" s="184"/>
      <c r="P9" s="188"/>
      <c r="Q9" s="184"/>
      <c r="R9" s="188"/>
      <c r="S9" s="188"/>
      <c r="T9" s="188"/>
      <c r="U9" s="188"/>
      <c r="V9" s="182"/>
    </row>
    <row r="10" spans="1:22" ht="15.75">
      <c r="A10" s="32"/>
      <c r="B10" s="178"/>
      <c r="C10" s="178"/>
      <c r="D10" s="178"/>
      <c r="E10" s="183" t="s">
        <v>57</v>
      </c>
      <c r="F10" s="205"/>
      <c r="G10" s="204"/>
      <c r="H10" s="186"/>
      <c r="I10" s="188"/>
      <c r="J10" s="188"/>
      <c r="K10" s="188"/>
      <c r="L10" s="188"/>
      <c r="M10" s="188"/>
      <c r="N10" s="188"/>
      <c r="O10" s="184"/>
      <c r="P10" s="188"/>
      <c r="Q10" s="184"/>
      <c r="R10" s="188"/>
      <c r="S10" s="188"/>
      <c r="T10" s="188"/>
      <c r="U10" s="188"/>
      <c r="V10" s="182"/>
    </row>
    <row r="11" spans="1:22" ht="15.75">
      <c r="A11" s="32"/>
      <c r="B11" s="178"/>
      <c r="C11" s="181"/>
      <c r="D11" s="178"/>
      <c r="E11" s="183" t="s">
        <v>5</v>
      </c>
      <c r="F11" s="205"/>
      <c r="G11" s="204"/>
      <c r="H11" s="186"/>
      <c r="I11" s="188"/>
      <c r="J11" s="188"/>
      <c r="K11" s="188"/>
      <c r="L11" s="188"/>
      <c r="M11" s="188"/>
      <c r="N11" s="188"/>
      <c r="O11" s="184"/>
      <c r="P11" s="188"/>
      <c r="Q11" s="184"/>
      <c r="R11" s="188"/>
      <c r="S11" s="188"/>
      <c r="T11" s="188"/>
      <c r="U11" s="188"/>
      <c r="V11" s="182"/>
    </row>
    <row r="12" spans="1:22" ht="15.75">
      <c r="A12" s="32"/>
      <c r="B12" s="178"/>
      <c r="C12" s="178" t="s">
        <v>58</v>
      </c>
      <c r="D12" s="178"/>
      <c r="E12" s="183"/>
      <c r="F12" s="7"/>
      <c r="G12" s="6"/>
      <c r="H12" s="188"/>
      <c r="I12" s="188"/>
      <c r="J12" s="188"/>
      <c r="K12" s="188"/>
      <c r="L12" s="188"/>
      <c r="M12" s="188"/>
      <c r="N12" s="188"/>
      <c r="O12" s="184"/>
      <c r="P12" s="188"/>
      <c r="Q12" s="184"/>
      <c r="R12" s="188"/>
      <c r="S12" s="188"/>
      <c r="T12" s="188"/>
      <c r="U12" s="188"/>
      <c r="V12" s="182"/>
    </row>
    <row r="13" spans="1:22" ht="15.75">
      <c r="A13" s="32"/>
      <c r="B13" s="178"/>
      <c r="C13" s="178"/>
      <c r="D13" s="178"/>
      <c r="E13" s="183" t="s">
        <v>6</v>
      </c>
      <c r="F13" s="205"/>
      <c r="G13" s="204"/>
      <c r="H13" s="186"/>
      <c r="I13" s="188"/>
      <c r="J13" s="188"/>
      <c r="K13" s="188"/>
      <c r="L13" s="188"/>
      <c r="M13" s="188"/>
      <c r="N13" s="188"/>
      <c r="O13" s="184"/>
      <c r="P13" s="188"/>
      <c r="Q13" s="184"/>
      <c r="R13" s="188"/>
      <c r="S13" s="188"/>
      <c r="T13" s="188"/>
      <c r="U13" s="188"/>
      <c r="V13" s="182"/>
    </row>
    <row r="14" spans="1:22" ht="15.75">
      <c r="A14" s="32"/>
      <c r="B14" s="178"/>
      <c r="C14" s="179"/>
      <c r="D14" s="179"/>
      <c r="E14" s="184"/>
      <c r="F14" s="188"/>
      <c r="G14" s="187"/>
      <c r="H14" s="188"/>
      <c r="I14" s="186"/>
      <c r="J14" s="188"/>
      <c r="K14" s="188"/>
      <c r="L14" s="188"/>
      <c r="M14" s="188"/>
      <c r="N14" s="188"/>
      <c r="O14" s="184"/>
      <c r="P14" s="188"/>
      <c r="Q14" s="184"/>
      <c r="R14" s="188"/>
      <c r="S14" s="188"/>
      <c r="T14" s="188"/>
      <c r="U14" s="188"/>
      <c r="V14" s="182"/>
    </row>
    <row r="15" spans="1:22" ht="15.75">
      <c r="A15" s="32"/>
      <c r="B15" s="178"/>
      <c r="C15" s="179"/>
      <c r="D15" s="179"/>
      <c r="E15" s="184"/>
      <c r="F15" s="188"/>
      <c r="G15" s="187"/>
      <c r="H15" s="188"/>
      <c r="I15" s="186"/>
      <c r="J15" s="188"/>
      <c r="K15" s="188"/>
      <c r="L15" s="188"/>
      <c r="M15" s="188"/>
      <c r="N15" s="188"/>
      <c r="O15" s="184"/>
      <c r="P15" s="188"/>
      <c r="Q15" s="184"/>
      <c r="R15" s="188"/>
      <c r="S15" s="188"/>
      <c r="T15" s="188"/>
      <c r="U15" s="188"/>
      <c r="V15" s="182"/>
    </row>
    <row r="16" spans="1:22" ht="15.75">
      <c r="A16" s="32"/>
      <c r="B16" s="178" t="s">
        <v>48</v>
      </c>
      <c r="C16" s="178"/>
      <c r="D16" s="178"/>
      <c r="E16" s="183"/>
      <c r="F16" s="188"/>
      <c r="G16" s="187"/>
      <c r="H16" s="188"/>
      <c r="I16" s="186"/>
      <c r="J16" s="188"/>
      <c r="K16" s="188"/>
      <c r="L16" s="188"/>
      <c r="M16" s="188"/>
      <c r="N16" s="188"/>
      <c r="O16" s="184"/>
      <c r="P16" s="188"/>
      <c r="Q16" s="184"/>
      <c r="R16" s="188"/>
      <c r="S16" s="188"/>
      <c r="T16" s="188"/>
      <c r="U16" s="188"/>
      <c r="V16" s="182"/>
    </row>
    <row r="17" spans="1:22" ht="15.75">
      <c r="A17" s="32"/>
      <c r="B17" s="178"/>
      <c r="C17" s="178" t="s">
        <v>54</v>
      </c>
      <c r="D17" s="178"/>
      <c r="E17" s="183"/>
      <c r="F17" s="188"/>
      <c r="G17" s="187"/>
      <c r="H17" s="188"/>
      <c r="I17" s="186"/>
      <c r="J17" s="188"/>
      <c r="K17" s="188"/>
      <c r="L17" s="188"/>
      <c r="M17" s="188"/>
      <c r="N17" s="188"/>
      <c r="O17" s="184"/>
      <c r="P17" s="188"/>
      <c r="Q17" s="184"/>
      <c r="R17" s="188"/>
      <c r="S17" s="188"/>
      <c r="T17" s="188"/>
      <c r="U17" s="188"/>
      <c r="V17" s="182"/>
    </row>
    <row r="18" spans="1:22" ht="15.75">
      <c r="A18" s="32"/>
      <c r="B18" s="178"/>
      <c r="C18" s="180"/>
      <c r="D18" s="178"/>
      <c r="E18" s="183" t="s">
        <v>55</v>
      </c>
      <c r="F18" s="205"/>
      <c r="G18" s="210"/>
      <c r="H18" s="210"/>
      <c r="I18" s="204"/>
      <c r="J18" s="186"/>
      <c r="K18" s="188"/>
      <c r="L18" s="188"/>
      <c r="M18" s="188"/>
      <c r="N18" s="188"/>
      <c r="O18" s="184"/>
      <c r="P18" s="188"/>
      <c r="Q18" s="184"/>
      <c r="R18" s="188"/>
      <c r="S18" s="188"/>
      <c r="T18" s="188"/>
      <c r="U18" s="188"/>
      <c r="V18" s="182"/>
    </row>
    <row r="19" spans="1:22" ht="15.75">
      <c r="A19" s="32"/>
      <c r="B19" s="178"/>
      <c r="C19" s="178"/>
      <c r="D19" s="178"/>
      <c r="E19" s="183" t="s">
        <v>56</v>
      </c>
      <c r="F19" s="205"/>
      <c r="G19" s="210"/>
      <c r="H19" s="210"/>
      <c r="I19" s="204"/>
      <c r="J19" s="186"/>
      <c r="K19" s="188"/>
      <c r="L19" s="188"/>
      <c r="M19" s="188"/>
      <c r="N19" s="188"/>
      <c r="O19" s="184"/>
      <c r="P19" s="188"/>
      <c r="Q19" s="184"/>
      <c r="R19" s="188"/>
      <c r="S19" s="188"/>
      <c r="T19" s="188"/>
      <c r="U19" s="188"/>
      <c r="V19" s="182"/>
    </row>
    <row r="20" spans="1:22" ht="15.75">
      <c r="A20" s="32"/>
      <c r="B20" s="178"/>
      <c r="C20" s="178"/>
      <c r="D20" s="178"/>
      <c r="E20" s="183" t="s">
        <v>57</v>
      </c>
      <c r="F20" s="205"/>
      <c r="G20" s="210"/>
      <c r="H20" s="210"/>
      <c r="I20" s="204"/>
      <c r="J20" s="186"/>
      <c r="K20" s="188"/>
      <c r="L20" s="188"/>
      <c r="M20" s="188"/>
      <c r="N20" s="188"/>
      <c r="O20" s="184"/>
      <c r="P20" s="188"/>
      <c r="Q20" s="184"/>
      <c r="R20" s="188"/>
      <c r="S20" s="188"/>
      <c r="T20" s="188"/>
      <c r="U20" s="188"/>
      <c r="V20" s="182"/>
    </row>
    <row r="21" spans="1:22" ht="15.75">
      <c r="A21" s="32"/>
      <c r="B21" s="178"/>
      <c r="C21" s="181"/>
      <c r="D21" s="178"/>
      <c r="E21" s="183" t="s">
        <v>5</v>
      </c>
      <c r="F21" s="205"/>
      <c r="G21" s="210"/>
      <c r="H21" s="210"/>
      <c r="I21" s="204"/>
      <c r="J21" s="186"/>
      <c r="K21" s="188"/>
      <c r="L21" s="188"/>
      <c r="M21" s="188"/>
      <c r="N21" s="188"/>
      <c r="O21" s="184"/>
      <c r="P21" s="188"/>
      <c r="Q21" s="184"/>
      <c r="R21" s="188"/>
      <c r="S21" s="188"/>
      <c r="T21" s="188"/>
      <c r="U21" s="188"/>
      <c r="V21" s="182"/>
    </row>
    <row r="22" spans="1:22" ht="15.75">
      <c r="A22" s="32"/>
      <c r="B22" s="178"/>
      <c r="C22" s="178" t="s">
        <v>58</v>
      </c>
      <c r="D22" s="178"/>
      <c r="E22" s="183"/>
      <c r="F22" s="7"/>
      <c r="G22" s="6"/>
      <c r="H22" s="25"/>
      <c r="I22" s="25"/>
      <c r="J22" s="188"/>
      <c r="K22" s="188"/>
      <c r="L22" s="188"/>
      <c r="M22" s="188"/>
      <c r="N22" s="188"/>
      <c r="O22" s="184"/>
      <c r="P22" s="188"/>
      <c r="Q22" s="184"/>
      <c r="R22" s="188"/>
      <c r="S22" s="188"/>
      <c r="T22" s="188"/>
      <c r="U22" s="188"/>
      <c r="V22" s="182"/>
    </row>
    <row r="23" spans="1:22" ht="15.75">
      <c r="A23" s="32"/>
      <c r="B23" s="178"/>
      <c r="C23" s="178"/>
      <c r="D23" s="178"/>
      <c r="E23" s="183" t="s">
        <v>6</v>
      </c>
      <c r="F23" s="205"/>
      <c r="G23" s="210"/>
      <c r="H23" s="210"/>
      <c r="I23" s="204"/>
      <c r="J23" s="24"/>
      <c r="K23" s="7"/>
      <c r="L23" s="7"/>
      <c r="M23" s="7"/>
      <c r="N23" s="7"/>
      <c r="O23" s="6"/>
      <c r="P23" s="7"/>
      <c r="Q23" s="6"/>
      <c r="R23" s="7"/>
      <c r="S23" s="7"/>
      <c r="T23" s="7"/>
      <c r="U23" s="7"/>
      <c r="V23" s="8"/>
    </row>
    <row r="24" spans="1:22" ht="15.75">
      <c r="A24" s="32"/>
      <c r="B24" s="178"/>
      <c r="C24" s="183"/>
      <c r="D24" s="178"/>
      <c r="E24" s="183"/>
      <c r="F24" s="188"/>
      <c r="G24" s="187"/>
      <c r="H24" s="188"/>
      <c r="I24" s="186"/>
      <c r="J24" s="188"/>
      <c r="K24" s="188"/>
      <c r="L24" s="188"/>
      <c r="M24" s="188"/>
      <c r="N24" s="188"/>
      <c r="O24" s="184"/>
      <c r="P24" s="188"/>
      <c r="Q24" s="184"/>
      <c r="R24" s="188"/>
      <c r="S24" s="188"/>
      <c r="T24" s="188"/>
      <c r="U24" s="188"/>
      <c r="V24" s="189"/>
    </row>
    <row r="25" spans="1:22" ht="15.75">
      <c r="A25" s="32"/>
      <c r="B25" s="178" t="s">
        <v>49</v>
      </c>
      <c r="C25" s="178"/>
      <c r="D25" s="178"/>
      <c r="E25" s="183"/>
      <c r="F25" s="188"/>
      <c r="G25" s="187"/>
      <c r="H25" s="188"/>
      <c r="I25" s="186"/>
      <c r="J25" s="188"/>
      <c r="K25" s="188"/>
      <c r="L25" s="188"/>
      <c r="M25" s="188"/>
      <c r="N25" s="188"/>
      <c r="O25" s="184"/>
      <c r="P25" s="188"/>
      <c r="Q25" s="184"/>
      <c r="R25" s="188"/>
      <c r="S25" s="188"/>
      <c r="T25" s="188"/>
      <c r="U25" s="188"/>
      <c r="V25" s="189"/>
    </row>
    <row r="26" spans="1:22" ht="15.75">
      <c r="A26" s="32"/>
      <c r="B26" s="178"/>
      <c r="C26" s="178" t="s">
        <v>54</v>
      </c>
      <c r="D26" s="178"/>
      <c r="E26" s="183"/>
      <c r="F26" s="188"/>
      <c r="G26" s="187"/>
      <c r="H26" s="188"/>
      <c r="I26" s="186"/>
      <c r="J26" s="188"/>
      <c r="K26" s="188"/>
      <c r="L26" s="188"/>
      <c r="M26" s="188"/>
      <c r="N26" s="188"/>
      <c r="O26" s="184"/>
      <c r="P26" s="188"/>
      <c r="Q26" s="184"/>
      <c r="R26" s="188"/>
      <c r="S26" s="188"/>
      <c r="T26" s="188"/>
      <c r="U26" s="188"/>
      <c r="V26" s="189"/>
    </row>
    <row r="27" spans="1:22" ht="15.75">
      <c r="A27" s="32"/>
      <c r="B27" s="184"/>
      <c r="C27" s="180"/>
      <c r="D27" s="178"/>
      <c r="E27" s="183" t="s">
        <v>55</v>
      </c>
      <c r="F27" s="205"/>
      <c r="G27" s="210"/>
      <c r="H27" s="210"/>
      <c r="I27" s="210"/>
      <c r="J27" s="210"/>
      <c r="K27" s="210"/>
      <c r="L27" s="210"/>
      <c r="M27" s="210"/>
      <c r="N27" s="210"/>
      <c r="O27" s="210"/>
      <c r="P27" s="210"/>
      <c r="Q27" s="210"/>
      <c r="R27" s="210"/>
      <c r="S27" s="210"/>
      <c r="T27" s="210"/>
      <c r="U27" s="210"/>
      <c r="V27" s="244"/>
    </row>
    <row r="28" spans="1:22" ht="15.75">
      <c r="A28" s="32"/>
      <c r="B28" s="178"/>
      <c r="C28" s="178"/>
      <c r="D28" s="178"/>
      <c r="E28" s="183" t="s">
        <v>56</v>
      </c>
      <c r="F28" s="205"/>
      <c r="G28" s="210"/>
      <c r="H28" s="210"/>
      <c r="I28" s="210"/>
      <c r="J28" s="210"/>
      <c r="K28" s="210"/>
      <c r="L28" s="210"/>
      <c r="M28" s="210"/>
      <c r="N28" s="210"/>
      <c r="O28" s="210"/>
      <c r="P28" s="210"/>
      <c r="Q28" s="210"/>
      <c r="R28" s="210"/>
      <c r="S28" s="210"/>
      <c r="T28" s="210"/>
      <c r="U28" s="210"/>
      <c r="V28" s="244"/>
    </row>
    <row r="29" spans="1:22" ht="15.75">
      <c r="A29" s="32"/>
      <c r="B29" s="178"/>
      <c r="C29" s="178"/>
      <c r="D29" s="178"/>
      <c r="E29" s="183" t="s">
        <v>57</v>
      </c>
      <c r="F29" s="205"/>
      <c r="G29" s="210"/>
      <c r="H29" s="210"/>
      <c r="I29" s="210"/>
      <c r="J29" s="210"/>
      <c r="K29" s="210"/>
      <c r="L29" s="210"/>
      <c r="M29" s="210"/>
      <c r="N29" s="210"/>
      <c r="O29" s="210"/>
      <c r="P29" s="210"/>
      <c r="Q29" s="210"/>
      <c r="R29" s="210"/>
      <c r="S29" s="210"/>
      <c r="T29" s="210"/>
      <c r="U29" s="210"/>
      <c r="V29" s="244"/>
    </row>
    <row r="30" spans="1:22" ht="15.75">
      <c r="A30" s="32"/>
      <c r="B30" s="178"/>
      <c r="C30" s="181"/>
      <c r="D30" s="178"/>
      <c r="E30" s="183" t="s">
        <v>5</v>
      </c>
      <c r="F30" s="205"/>
      <c r="G30" s="210"/>
      <c r="H30" s="210"/>
      <c r="I30" s="210"/>
      <c r="J30" s="210"/>
      <c r="K30" s="210"/>
      <c r="L30" s="210"/>
      <c r="M30" s="210"/>
      <c r="N30" s="210"/>
      <c r="O30" s="210"/>
      <c r="P30" s="210"/>
      <c r="Q30" s="210"/>
      <c r="R30" s="210"/>
      <c r="S30" s="210"/>
      <c r="T30" s="210"/>
      <c r="U30" s="210"/>
      <c r="V30" s="244"/>
    </row>
    <row r="31" spans="1:22" ht="15.75">
      <c r="A31" s="32"/>
      <c r="B31" s="178"/>
      <c r="C31" s="178" t="s">
        <v>58</v>
      </c>
      <c r="D31" s="178"/>
      <c r="E31" s="183"/>
      <c r="F31" s="7"/>
      <c r="G31" s="6"/>
      <c r="H31" s="25"/>
      <c r="I31" s="6"/>
      <c r="J31" s="7"/>
      <c r="K31" s="7"/>
      <c r="L31" s="7"/>
      <c r="M31" s="7"/>
      <c r="N31" s="7"/>
      <c r="O31" s="7"/>
      <c r="P31" s="7"/>
      <c r="Q31" s="7"/>
      <c r="R31" s="7"/>
      <c r="S31" s="7"/>
      <c r="T31" s="7"/>
      <c r="U31" s="7"/>
      <c r="V31" s="31"/>
    </row>
    <row r="32" spans="1:22" ht="15.75">
      <c r="A32" s="32"/>
      <c r="B32" s="178"/>
      <c r="C32" s="178"/>
      <c r="D32" s="178"/>
      <c r="E32" s="183" t="s">
        <v>6</v>
      </c>
      <c r="F32" s="205"/>
      <c r="G32" s="210"/>
      <c r="H32" s="210"/>
      <c r="I32" s="210"/>
      <c r="J32" s="210"/>
      <c r="K32" s="210"/>
      <c r="L32" s="210"/>
      <c r="M32" s="210"/>
      <c r="N32" s="210"/>
      <c r="O32" s="210"/>
      <c r="P32" s="210"/>
      <c r="Q32" s="210"/>
      <c r="R32" s="210"/>
      <c r="S32" s="210"/>
      <c r="T32" s="210"/>
      <c r="U32" s="210"/>
      <c r="V32" s="244"/>
    </row>
    <row r="33" spans="1:24" ht="16.5" thickBot="1">
      <c r="A33" s="32"/>
      <c r="B33" s="185"/>
      <c r="C33" s="185"/>
      <c r="D33" s="185"/>
      <c r="E33" s="193"/>
      <c r="F33" s="26"/>
      <c r="G33" s="209"/>
      <c r="H33" s="26"/>
      <c r="I33" s="209"/>
      <c r="J33" s="26"/>
      <c r="K33" s="26"/>
      <c r="L33" s="27"/>
      <c r="M33" s="10"/>
      <c r="N33" s="10"/>
      <c r="O33" s="10"/>
      <c r="P33" s="10"/>
      <c r="Q33" s="10"/>
      <c r="R33" s="10"/>
      <c r="S33" s="10"/>
      <c r="T33" s="10"/>
      <c r="U33" s="10"/>
      <c r="V33" s="28"/>
    </row>
    <row r="34" spans="1:24" ht="15">
      <c r="B34" s="179"/>
      <c r="C34" s="179"/>
      <c r="D34" s="179"/>
      <c r="E34" s="251"/>
      <c r="F34" s="179"/>
      <c r="G34" s="179"/>
      <c r="H34" s="179"/>
      <c r="I34" s="179"/>
      <c r="J34" s="179"/>
      <c r="K34" s="179"/>
      <c r="L34" s="179"/>
      <c r="M34" s="179"/>
      <c r="N34" s="179"/>
      <c r="O34" s="179"/>
      <c r="P34" s="179"/>
      <c r="Q34" s="179"/>
      <c r="R34" s="179"/>
      <c r="S34" s="179"/>
      <c r="T34" s="179"/>
      <c r="U34" s="179"/>
      <c r="V34" s="179"/>
      <c r="W34" s="23"/>
    </row>
    <row r="35" spans="1:24" ht="15.75">
      <c r="B35" s="252" t="s">
        <v>17</v>
      </c>
      <c r="C35" s="253"/>
      <c r="D35" s="253"/>
      <c r="E35" s="254"/>
      <c r="F35" s="253"/>
      <c r="G35" s="253"/>
      <c r="H35" s="253"/>
      <c r="I35" s="253"/>
      <c r="J35" s="253"/>
      <c r="K35" s="253"/>
      <c r="L35" s="253"/>
      <c r="M35" s="253"/>
      <c r="N35" s="253"/>
      <c r="O35" s="253"/>
      <c r="P35" s="253"/>
      <c r="Q35" s="253"/>
      <c r="R35" s="253"/>
      <c r="S35" s="253"/>
      <c r="T35" s="253"/>
      <c r="U35" s="253"/>
      <c r="V35" s="253"/>
      <c r="W35" s="22"/>
      <c r="X35" s="22"/>
    </row>
    <row r="36" spans="1:24" ht="14.25">
      <c r="B36" s="253"/>
      <c r="C36" s="253"/>
      <c r="D36" s="248"/>
      <c r="E36" s="248"/>
      <c r="F36" s="248"/>
      <c r="G36" s="253"/>
      <c r="H36" s="253"/>
      <c r="I36" s="253"/>
      <c r="J36" s="253"/>
      <c r="K36" s="253"/>
      <c r="L36" s="253"/>
      <c r="M36" s="253"/>
      <c r="N36" s="253"/>
      <c r="O36" s="253"/>
      <c r="P36" s="253"/>
      <c r="Q36" s="253"/>
      <c r="R36" s="253"/>
      <c r="S36" s="253"/>
      <c r="T36" s="253"/>
      <c r="U36" s="253"/>
      <c r="V36" s="253"/>
      <c r="W36" s="22"/>
      <c r="X36" s="22"/>
    </row>
    <row r="37" spans="1:24" ht="14.25">
      <c r="B37" s="253"/>
      <c r="C37" s="254"/>
      <c r="D37" s="253"/>
      <c r="E37" s="253"/>
      <c r="F37" s="248"/>
      <c r="G37" s="253"/>
      <c r="H37" s="253"/>
      <c r="I37" s="253"/>
      <c r="J37" s="253"/>
      <c r="K37" s="253"/>
      <c r="L37" s="253"/>
      <c r="M37" s="253"/>
      <c r="N37" s="253"/>
      <c r="O37" s="253"/>
      <c r="P37" s="253"/>
      <c r="Q37" s="253"/>
      <c r="R37" s="253"/>
      <c r="S37" s="253"/>
      <c r="T37" s="253"/>
      <c r="U37" s="253"/>
      <c r="V37" s="253"/>
      <c r="W37" s="22"/>
      <c r="X37" s="22"/>
    </row>
    <row r="38" spans="1:24" ht="15.75">
      <c r="B38" s="253"/>
      <c r="C38" s="253"/>
      <c r="D38" s="248"/>
      <c r="E38" s="255" t="s">
        <v>0</v>
      </c>
      <c r="F38" s="175"/>
      <c r="G38" s="248"/>
      <c r="H38" s="253"/>
      <c r="I38" s="253"/>
      <c r="J38" s="253"/>
      <c r="K38" s="253"/>
      <c r="L38" s="253"/>
      <c r="M38" s="253"/>
      <c r="N38" s="253"/>
      <c r="O38" s="253"/>
      <c r="P38" s="253"/>
      <c r="Q38" s="253"/>
      <c r="R38" s="253"/>
      <c r="S38" s="253"/>
      <c r="T38" s="253"/>
      <c r="U38" s="253"/>
      <c r="V38" s="253"/>
      <c r="W38" s="22"/>
      <c r="X38" s="22"/>
    </row>
    <row r="39" spans="1:24" ht="15.75">
      <c r="B39" s="253"/>
      <c r="C39" s="253"/>
      <c r="D39" s="248"/>
      <c r="E39" s="255" t="s">
        <v>1</v>
      </c>
      <c r="F39" s="176"/>
      <c r="G39" s="253"/>
      <c r="H39" s="253"/>
      <c r="I39" s="253"/>
      <c r="J39" s="253"/>
      <c r="K39" s="253"/>
      <c r="L39" s="253"/>
      <c r="M39" s="253"/>
      <c r="N39" s="253"/>
      <c r="O39" s="253"/>
      <c r="P39" s="253"/>
      <c r="Q39" s="253"/>
      <c r="R39" s="253"/>
      <c r="S39" s="253"/>
      <c r="T39" s="253"/>
      <c r="U39" s="253"/>
      <c r="V39" s="253"/>
      <c r="W39" s="22"/>
      <c r="X39" s="22"/>
    </row>
    <row r="40" spans="1:24" ht="15.75">
      <c r="B40" s="253"/>
      <c r="C40" s="253"/>
      <c r="D40" s="248"/>
      <c r="E40" s="255" t="s">
        <v>18</v>
      </c>
      <c r="F40" s="177"/>
      <c r="G40" s="253"/>
      <c r="H40" s="253"/>
      <c r="I40" s="253"/>
      <c r="J40" s="253"/>
      <c r="K40" s="253"/>
      <c r="L40" s="253"/>
      <c r="M40" s="253"/>
      <c r="N40" s="253"/>
      <c r="O40" s="253"/>
      <c r="P40" s="253"/>
      <c r="Q40" s="253"/>
      <c r="R40" s="253"/>
      <c r="S40" s="253"/>
      <c r="T40" s="253"/>
      <c r="U40" s="253"/>
      <c r="V40" s="253"/>
      <c r="W40" s="22"/>
      <c r="X40" s="22"/>
    </row>
    <row r="41" spans="1:24" ht="15.75">
      <c r="B41" s="253"/>
      <c r="C41" s="253"/>
      <c r="D41" s="248"/>
      <c r="E41" s="255" t="s">
        <v>3</v>
      </c>
      <c r="F41" s="212"/>
      <c r="G41" s="253"/>
      <c r="H41" s="253"/>
      <c r="I41" s="253"/>
      <c r="J41" s="253"/>
      <c r="K41" s="253"/>
      <c r="L41" s="253"/>
      <c r="M41" s="253"/>
      <c r="N41" s="253"/>
      <c r="O41" s="253"/>
      <c r="P41" s="253"/>
      <c r="Q41" s="253"/>
      <c r="R41" s="253"/>
      <c r="S41" s="253"/>
      <c r="T41" s="253"/>
      <c r="U41" s="253"/>
      <c r="V41" s="253"/>
      <c r="W41" s="22"/>
      <c r="X41" s="22"/>
    </row>
    <row r="42" spans="1:24" ht="14.25">
      <c r="B42" s="22"/>
      <c r="C42" s="22"/>
      <c r="D42" s="22"/>
      <c r="E42" s="30"/>
      <c r="F42" s="22"/>
      <c r="G42" s="22"/>
      <c r="H42" s="22"/>
      <c r="I42" s="22"/>
      <c r="J42" s="22"/>
      <c r="K42" s="22"/>
      <c r="L42" s="22"/>
      <c r="M42" s="22"/>
      <c r="N42" s="22"/>
      <c r="O42" s="22"/>
      <c r="P42" s="22"/>
      <c r="Q42" s="22"/>
      <c r="R42" s="22"/>
      <c r="S42" s="22"/>
      <c r="T42" s="22"/>
      <c r="U42" s="22"/>
      <c r="V42" s="22"/>
      <c r="W42" s="22"/>
      <c r="X42" s="22"/>
    </row>
    <row r="43" spans="1:24" ht="18.75">
      <c r="B43" s="174" t="s">
        <v>61</v>
      </c>
      <c r="C43" s="29"/>
      <c r="D43" s="29"/>
      <c r="F43" s="22"/>
      <c r="G43" s="22"/>
      <c r="H43" s="22"/>
      <c r="I43" s="22"/>
      <c r="J43" s="22"/>
      <c r="K43" s="22"/>
      <c r="L43" s="22"/>
      <c r="M43" s="22"/>
      <c r="N43" s="22"/>
      <c r="O43" s="22"/>
      <c r="P43" s="22"/>
      <c r="Q43" s="22"/>
      <c r="R43" s="22"/>
      <c r="S43" s="22"/>
      <c r="T43" s="22"/>
      <c r="U43" s="22"/>
      <c r="V43" s="22"/>
      <c r="W43" s="22"/>
      <c r="X43" s="22"/>
    </row>
    <row r="44" spans="1:24">
      <c r="O44" s="4"/>
      <c r="P44" s="4"/>
      <c r="Q44" s="4"/>
      <c r="R44" s="4"/>
      <c r="S44" s="4"/>
      <c r="T44" s="4"/>
      <c r="U44" s="4"/>
      <c r="V44" s="4"/>
      <c r="W44" s="4"/>
      <c r="X44" s="4"/>
    </row>
    <row r="45" spans="1:24">
      <c r="O45" s="4"/>
      <c r="P45" s="4"/>
      <c r="Q45" s="4"/>
      <c r="R45" s="4"/>
      <c r="S45" s="4"/>
      <c r="T45" s="4"/>
      <c r="U45" s="4"/>
      <c r="V45" s="4"/>
      <c r="W45" s="4"/>
      <c r="X45" s="4"/>
    </row>
    <row r="46" spans="1:24" s="23" customFormat="1" ht="15.75">
      <c r="C46" s="33"/>
      <c r="E46" s="35"/>
    </row>
    <row r="47" spans="1:24">
      <c r="O47" s="4"/>
      <c r="P47" s="4"/>
      <c r="Q47" s="4"/>
      <c r="R47" s="4"/>
      <c r="S47" s="4"/>
      <c r="T47" s="4"/>
      <c r="U47" s="4"/>
      <c r="V47" s="4"/>
      <c r="W47" s="4"/>
      <c r="X47" s="4"/>
    </row>
    <row r="48" spans="1:24">
      <c r="O48" s="4"/>
      <c r="P48" s="4"/>
      <c r="Q48" s="4"/>
      <c r="R48" s="4"/>
      <c r="S48" s="4"/>
      <c r="T48" s="4"/>
      <c r="U48" s="4"/>
      <c r="V48" s="4"/>
      <c r="W48" s="4"/>
      <c r="X48" s="4"/>
    </row>
    <row r="49" spans="15:24">
      <c r="O49" s="16"/>
      <c r="P49" s="16"/>
      <c r="Q49" s="16"/>
      <c r="R49" s="16"/>
      <c r="S49" s="16"/>
      <c r="T49" s="16"/>
      <c r="U49" s="16"/>
      <c r="V49" s="16"/>
      <c r="W49" s="16"/>
      <c r="X49" s="16"/>
    </row>
  </sheetData>
  <sheetProtection algorithmName="SHA-512" hashValue="RaR4eVz1WZ6PzYi3/TA3aH9OWhjE4wb14CSBNBjsxpFvAZd7tYkRuqdygoCaAIa2UENtIGuzpvpco4Gm2NKU9g==" saltValue="foQzmC36aiqhNDp2agYn7w==" spinCount="100000" sheet="1" objects="1" scenarios="1" selectLockedCells="1"/>
  <mergeCells count="1">
    <mergeCell ref="B4:E4"/>
  </mergeCells>
  <hyperlinks>
    <hyperlink ref="A1" location="INDEX!A1" display="INDEX"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INDEX</vt:lpstr>
      <vt:lpstr>Table MET 1</vt:lpstr>
      <vt:lpstr>Table MET2</vt:lpstr>
      <vt:lpstr>Table MET 3</vt:lpstr>
      <vt:lpstr>Notes for Table MET 3</vt:lpstr>
      <vt:lpstr>TABLE MET4</vt:lpstr>
      <vt:lpstr>FIG MET2 </vt:lpstr>
      <vt:lpstr>FIG MET3</vt:lpstr>
      <vt:lpstr>FIG MET6</vt:lpstr>
      <vt:lpstr>'Table MET 1'!_Toc502658477</vt:lpstr>
    </vt:vector>
  </TitlesOfParts>
  <Company>SEMATECH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Wilson</dc:creator>
  <cp:lastModifiedBy>Linda Wilson</cp:lastModifiedBy>
  <cp:lastPrinted>2007-06-28T19:49:57Z</cp:lastPrinted>
  <dcterms:created xsi:type="dcterms:W3CDTF">2006-09-22T21:20:52Z</dcterms:created>
  <dcterms:modified xsi:type="dcterms:W3CDTF">2018-07-03T15:55:15Z</dcterms:modified>
</cp:coreProperties>
</file>